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s 2019\raiz c\javier\UNIDAD DE PROYECTOS\UNIDAD DE PROYECTOS 2024\rc 2023\"/>
    </mc:Choice>
  </mc:AlternateContent>
  <xr:revisionPtr revIDLastSave="0" documentId="13_ncr:1_{16F62D1D-D79F-46B2-B1D5-F5235CAC1D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I259" i="1" l="1"/>
  <c r="D142" i="1"/>
  <c r="E137" i="1"/>
  <c r="C137" i="1"/>
  <c r="E136" i="1"/>
  <c r="C136" i="1"/>
  <c r="E135" i="1"/>
  <c r="C135" i="1"/>
  <c r="D123" i="1" l="1"/>
  <c r="G123" i="1"/>
  <c r="E70" i="1" l="1"/>
  <c r="E69" i="1"/>
  <c r="I87" i="1"/>
  <c r="I86" i="1"/>
  <c r="I85" i="1"/>
  <c r="I84" i="1"/>
  <c r="I83" i="1"/>
  <c r="I82" i="1"/>
</calcChain>
</file>

<file path=xl/sharedStrings.xml><?xml version="1.0" encoding="utf-8"?>
<sst xmlns="http://schemas.openxmlformats.org/spreadsheetml/2006/main" count="633" uniqueCount="468">
  <si>
    <t>FORMULARIO DE RENDICIÓN DE CUENTAS</t>
  </si>
  <si>
    <t>GOBIERNOS AUTÓNOMOS DESCENTRALIZADOS</t>
  </si>
  <si>
    <t>DATOS GENERALES</t>
  </si>
  <si>
    <t>RUC:</t>
  </si>
  <si>
    <t>INSTITUCIÓN:</t>
  </si>
  <si>
    <t xml:space="preserve"> FUNCIÓN A LA QUE PERTENECE</t>
  </si>
  <si>
    <t xml:space="preserve"> SECTOR: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</si>
  <si>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</si>
  <si>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</si>
  <si>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</si>
  <si>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</si>
  <si>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</si>
  <si>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</si>
  <si>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</si>
  <si>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</si>
  <si>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</si>
  <si>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</si>
  <si>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</si>
  <si>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EMAIL DE NOTIFICACIÓN: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</si>
  <si>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</si>
  <si>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</si>
  <si>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</si>
  <si>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</si>
  <si>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</si>
  <si>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</si>
  <si>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</si>
  <si>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</si>
  <si>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</si>
  <si>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COMPETENCIAS Y FUNCIONES</t>
  </si>
  <si>
    <t>FUNCIÓN OBJETIVO</t>
  </si>
  <si>
    <t>COBERTURA GEOGRÁFICA INSTITUCIONAL</t>
  </si>
  <si>
    <t>COBERTURA</t>
  </si>
  <si>
    <t>NÚMERO DE UNIDADES</t>
  </si>
  <si>
    <t>COBERTURA TERRITORIAL</t>
  </si>
  <si>
    <t>OBJETIVOS DEL PLAN DE DESARROLLO Y ORDENAMIENTO DE SU TERRITORIO</t>
  </si>
  <si>
    <t xml:space="preserve">REPORTE DE AVANCE RESPECTO A LOS OBJETIVOS INGRESADOS </t>
  </si>
  <si>
    <t>ELIJA LOS OBJETIVOS DEL PLAN DE DESARROLLO  Y ORDENAMIENTO TERRITORIAL</t>
  </si>
  <si>
    <t>PORCENTAJE DE AVANCE ACUMULADO DE LA GESTIÓN DEL OBJETIVO</t>
  </si>
  <si>
    <t>¿QUE NO SE AVANZÓ Y POR QUÉ?</t>
  </si>
  <si>
    <t>PLANIFICACIÓN Y EJECUCIÓN</t>
  </si>
  <si>
    <t>EJECUCIÓN PROGRAMÁTICA</t>
  </si>
  <si>
    <t>ELIJA LOS OBJETIVOS DEL PLAN DE DESARROLLO DE SU TERRITORIO</t>
  </si>
  <si>
    <t>COMPETENCIAS</t>
  </si>
  <si>
    <t>META POA</t>
  </si>
  <si>
    <t>INDICADOR DE LA META</t>
  </si>
  <si>
    <t>RESULTADOS</t>
  </si>
  <si>
    <t>DESCRIPCIÓN DE LA GESTIÓN POR META</t>
  </si>
  <si>
    <t>DESCRIPCIÓN DE CÓMO APORTA EL RESULTADO ALCANZADO AL LOGRO DEL PLAN DE DESARROLLO?</t>
  </si>
  <si>
    <t>TIPO DE COMPETENCIAS</t>
  </si>
  <si>
    <t>DESCRIPCIÓN COMPETENCIAS</t>
  </si>
  <si>
    <t>NO.META</t>
  </si>
  <si>
    <t>DESCRIPCIÓN DE LA META</t>
  </si>
  <si>
    <t>TOTALES PLANIFICADOS</t>
  </si>
  <si>
    <t>TOTALES CUMPLIDOS</t>
  </si>
  <si>
    <t>ESTADO DE OBRAS</t>
  </si>
  <si>
    <t>DESCRIPCIÓN DE OBRAS PÚBLICAS</t>
  </si>
  <si>
    <t>VALOR</t>
  </si>
  <si>
    <t>ESTADO ACTUAL</t>
  </si>
  <si>
    <t>OBSERVACIONES</t>
  </si>
  <si>
    <t>LINK AL MEDIO DE VERIFICACIÓN PUBLICADO EN LA PÁG. WEB DE LA INSTITUCIÓN</t>
  </si>
  <si>
    <t>PLAN DE TRABAJO (OFERTA ELECTORAL)</t>
  </si>
  <si>
    <t>DESCRIBA LOS OBJETIVOS/ OFERTAS DEL PLAN DE TRABAJO</t>
  </si>
  <si>
    <t>DESCRIBA LOS PROGRAMAS / PROYECTOS RELACIONADOS CON EL OBJETIVO DEL PLAN DE TRABAJO</t>
  </si>
  <si>
    <t>PORCENTAJE DE AVANCE</t>
  </si>
  <si>
    <t>DESCRIBA LOS RESULTADOS ALCANZADOS</t>
  </si>
  <si>
    <t>PRESUPUESTO INSTITUCIONAL</t>
  </si>
  <si>
    <t>EJECUCIÓN PRESUPUESTARIA:</t>
  </si>
  <si>
    <t>DESCRIPCIÓN</t>
  </si>
  <si>
    <t>PRESUPUESTO PLANIFICADO</t>
  </si>
  <si>
    <t>PRESUPUESTO EJECUTADO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</si>
  <si>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</si>
  <si>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</si>
  <si>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</si>
  <si>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</si>
  <si>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</si>
  <si>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</si>
  <si>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</si>
  <si>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PRESUPUESTO PARTICIPATIVO:</t>
  </si>
  <si>
    <t>CUENTA CON PRESUESTO PARTICIPATIVO</t>
  </si>
  <si>
    <t>TOTAL DE PRESUPUESTO DE LA INSTITUCIÓN</t>
  </si>
  <si>
    <t>PRESUPUESTO TOTAL ASIGNADO AL PRESUPUESTO ASIGNADO PARA PRESUPUESTOS PARTICIPATIVOS</t>
  </si>
  <si>
    <t>MEDIOS DE VERIFICACIÓN(ACTO NORMATIVO DEL PRESUPUESTO PARTICIPATIVO)</t>
  </si>
  <si>
    <t>FASES DEL PRESUPUESTO PARTICIPATIVO</t>
  </si>
  <si>
    <t>CON QUÉ ACTOR SE REAIZÓ</t>
  </si>
  <si>
    <t>SE DISCUTIÓ DESDE:(SE REFIERE A LA ORGANIZACIÓN TERRITORIAL CON LA POBLACIÓN)</t>
  </si>
  <si>
    <t>PARA LA ELABORACIÓN DE LOS PROGRAMAS, SUBPROGRAMAS Y PROYECTOS SE INCORPORÓ LA PRIORIZACIÓN DE LA INVERSIÓN QUE REALIZÓ LA POBLACIÓN DEL TERRITORIO</t>
  </si>
  <si>
    <t>LINK AL MEDIO DE VERIFICACIÓN</t>
  </si>
  <si>
    <t>EL ANTEPROYECTO DEL PRESUPUESTO PARTCIPATIVO SE DIO A CONOCER A LA CIUDADANÍA DEL 20 AL 30 DE OCTUBRE</t>
  </si>
  <si>
    <t>CON QUÉ ACTOR SE REALIZÓ</t>
  </si>
  <si>
    <t>“¿HASTA QUE FECHA SE PRESENTÓ EL ANTEPROYECTO DEL PRESUPUESTO PARTICIPATIVO AL LEGISLATIVO DEL GAD?:</t>
  </si>
  <si>
    <t>UNA VEZ QUE EL LEGISLATIVO APROBÓ EL ANTEPROYECTO DEL PRESUPUESTO PARTICIPATIVO SE DIÓ A CONOCER A LA CIUDADANÍA</t>
  </si>
  <si>
    <t>A TRAVÉS DE QUÉ MEDIO</t>
  </si>
  <si>
    <t>DETALLE DEL PRESUPUESTO PARTICIPATIVO</t>
  </si>
  <si>
    <t>DESCRIBA LOS PROGRAMAS Y PROYECTOS GENERADOS A PARTIR DE LA PRIORIZACIÓN PARTICIPATIVA DE LA INVERSIÓN</t>
  </si>
  <si>
    <t>MONTO PLANIFICADO</t>
  </si>
  <si>
    <t>MONTO EJECUTADO</t>
  </si>
  <si>
    <t>% DE AVANCE DE LA IMPLEMENTACIÓN DEL PROGRAMA/PROYECTO</t>
  </si>
  <si>
    <t>POLÍTICAS PARA LA IGUALDAD:</t>
  </si>
  <si>
    <t>IMPLEMENTACIÓN DE POLÍTICAS PÚBLICAS GRUPOS DE ATENCIÓN PRIORITARIA: PRESUPUESTO</t>
  </si>
  <si>
    <t>SE ASIGNÓ UN PORCENTAJE DE LOS INGRESOS NO TRIBUTAIOS DEL GAD A LOS GRUPOS DE ATENCIÓN PRIORITARIA </t>
  </si>
  <si>
    <t>INDIQUE EL % DEL PRESUPUESTO TOTAL</t>
  </si>
  <si>
    <t>IDENTIFIQUE A QUE GRUPO DE ATENCIÓN PRIORITARIA</t>
  </si>
  <si>
    <t>QUE PORCENTAJE SE ASIGNÓ A LOS DISTINTOS GRUPOS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</si>
  <si>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</si>
  <si>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</si>
  <si>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</si>
  <si>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</si>
  <si>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</si>
  <si>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</si>
  <si>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</si>
  <si>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</si>
  <si>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</si>
  <si>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</si>
  <si>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</si>
  <si>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PARTICIPACIÓN CIUDADANA</t>
  </si>
  <si>
    <t>SISTEMA DE PARTICIPACIÓN CIUDADANA Art. 304 </t>
  </si>
  <si>
    <t>LINK AL MEDIO DE COMUNICACIÓN</t>
  </si>
  <si>
    <t>¿ESTÁ NORMADO EL SISTEMA DE PARTICIPACIÓN POR MEDIO DE UNA ORDENANZA/RESOLUCIÓN?</t>
  </si>
  <si>
    <t>¿PARTICIPÓ LA CIUDADANÍA EN LA ELABORACIÓN DE ESTA ORDENAZA/RESOLUCIÓN?</t>
  </si>
  <si>
    <t>¿LA ORDENANZA/RESOLUCIÓN FUE DIFUNDIDA Y SOCIALIZADA A LA CIUDADANÍA?</t>
  </si>
  <si>
    <t>¿LA ORDENANZA/RESOLUCIÓN TIENE REGLAMENTOS QUE NORMAN LOS PROCEDIMIENTOS REFERIDOS EN LA MISMA?</t>
  </si>
  <si>
    <t>¿CUÁLES SON ESOS REGLAMENTOS?</t>
  </si>
  <si>
    <t>¿SE IMPLEMENTÓ EN ESTE PERIODO EL SISTEMA DE PARTICIPACIÓN DE ACUERDO A LA ORDENANZA/RESOLUCIÓN Y REGLAMENTO?</t>
  </si>
  <si>
    <t>MECANISMOS DE PARTICIPACIÓN CIUDADANA:</t>
  </si>
  <si>
    <t>MECANISMOS DE PARTICIPACIÓN CIUDADANA</t>
  </si>
  <si>
    <t>NÚMERO DE MECANISMOS IMPLEMENTADOS EN EL AÑO</t>
  </si>
  <si>
    <t>LINK AL MEDIO DE VERIFICACIÓN PUBLICADO EN LA PAG. WEB DE LA INSTITUCIÓN</t>
  </si>
  <si>
    <t>INSTANCIA DE PARTICIPACIÓN</t>
  </si>
  <si>
    <t>AUDIENCIA PÚBLICA</t>
  </si>
  <si>
    <t>CABILDO POPULAR</t>
  </si>
  <si>
    <t>LINK DE ACCESO AL MEDIO DE VERIFICACIÓN</t>
  </si>
  <si>
    <t>CONSEJO DE PLANIFICACIÓN LOCAL</t>
  </si>
  <si>
    <t>SILLA VACÍA</t>
  </si>
  <si>
    <t>CONSEJOS CONSULTIVOS</t>
  </si>
  <si>
    <t>OTROS</t>
  </si>
  <si>
    <t>ASAMBLEA CIUDADANA</t>
  </si>
  <si>
    <t>MECANISMOS - ESPACIOS DE PARTICIPACIÓN</t>
  </si>
  <si>
    <t>EXISTE UNA ASAMBLEA CIUDADANA EN SU TERRITORIO</t>
  </si>
  <si>
    <t>¿EN QUÉ FASES DE LA PLANIFICACIÓN PARTICIPARON LAS ASAMBLEAS CIUDADANAS Y CÓMO?</t>
  </si>
  <si>
    <t>QUE ACTORES PARTICIPARON</t>
  </si>
  <si>
    <t>DESCRIBA LOS LOGROS ALCANZADOS EN EL AÑO</t>
  </si>
  <si>
    <t>ASAMBLEA CIUDADANA LOCAL(DEFINICIÓN EXTRAIDA DE LA LOPC, ART. 65)</t>
  </si>
  <si>
    <t>NOMBRE</t>
  </si>
  <si>
    <t>EMAIL</t>
  </si>
  <si>
    <t>TELEFONO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</si>
  <si>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</si>
  <si>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</si>
  <si>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</si>
  <si>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</si>
  <si>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</si>
  <si>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</si>
  <si>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</si>
  <si>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</si>
  <si>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 1</t>
  </si>
  <si>
    <t>PASOS DEL PROCESO DE RENDICIÓN DE CUENTAS</t>
  </si>
  <si>
    <t>DESCRIBA LA EJECUCIÓN DE LOS PASOS</t>
  </si>
  <si>
    <t>1. LA CIUDADANÍA / ASAMBLEA LOCAL CIUDADANA PRESENTÓ LA LISTA DE TEMAS SOBRE LOS QUE DESEA SER INFORMADA</t>
  </si>
  <si>
    <t>2. LA INSTANCIA DE PARTICIPACIÓN DEL TERRITORIO Y LA ENTIDAD CREARON EL EQUIPO TÉCNICO MIXTO Y PARITARIO (CIUDADANOS Y AUTORIDADES/TÉCNICOS) QUE SE ENCARGARÁ DE ORGANIZAR Y FACILITAR EL PROCESO</t>
  </si>
  <si>
    <t>3. EL EQUIPO TÉCNICO MIXTO Y PARITARIO (CIUDADANOS Y AUTORIDADES/TÉCNICOS) CONFORMARON 2 SUBCOMISIONES PARA LA IMPLEMENTACIÓN DEL PROCESO: UNA LIDERADA POR LA ENTIDAD Y UNA LIDERADA POR LA CIUDADANÍA / ASAMBLEA CIUDADANA.</t>
  </si>
  <si>
    <t>FASE 2</t>
  </si>
  <si>
    <t>1. LA COMISIÓN LIDERADA POR LA ENTIDAD REALIZÓ LA EVALUACIÓN DE LA GESTIÓN INSTITUCIONAL.</t>
  </si>
  <si>
    <t>2. LA COMISIÓN LIDERADA POR LA ENTIDAD REDACTÓ EL INFORME PARA LA CIUDADANÍA, EN EL CUAL RESPONDIÓ LAS DEMANDAS DE LA CIUDADANÍA Y MOSTRÓ AVANCES PARA DISMINUIR BRECHAS DE DESIGUALDAD Y OTRAS DIRIGIDAS A GRUPOS DE ATENCIÓN PRIORITARIA</t>
  </si>
  <si>
    <t>5. LA ENTIDAD ENVIÓ EL INFORME DE RENDICIÓN DE CUENTAS INSTITUCIONAL A LA INSTANCIA DE PARTICIPACIÓN Y A LA ASAMBLEA CIUDADANA.</t>
  </si>
  <si>
    <t>FASE 3</t>
  </si>
  <si>
    <t>1. LA ENTIDAD DIFUNDIÓ EL INFORME DE RENDICIÓN DE CUENTAS A TRAVÉS DE QUÉ MEDIOS</t>
  </si>
  <si>
    <t>2.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</t>
  </si>
  <si>
    <t>4. LA ASAMBLEA CIUDADANA / CIUDADANÍA CONTÓ CON UN TIEMPO DE EXPOSICIÓN EN LA AGENDA DE LA DELIBERACIÓN PÚBLICA Y EVALUACIÓN CIUDADANA DEL INFORME DE RENDICIÓN DE CUENTAS DE LA ENTIDAD</t>
  </si>
  <si>
    <t>5. UNA VEZ QUE LA ASAMBLEA CIUDADANA / CIUDADANÍA PRESENTÓ SUS OPINIONES, LA MÁXIMA AUTORIDAD DE LA ENTIDAD EXPUSO SU INFORME DE RENDICIÓN DE CUENTAS</t>
  </si>
  <si>
    <t>6. EN LA DELIBERACIÓN PÚBLICA DE RENDICIÓN DE CUENTAS, LA MÁXIMA AUTORIDAD DE LA ENTIDAD RESPONDIÓ LAS DEMANDAS CIUDADANAS</t>
  </si>
  <si>
    <t>7. EN LA DELIBERACIÓN PÚBLICA DE RENDICIÓN DE CUENTAS SE REALIZARON MESAS DE TRABAJO O COMISIONES PARA QUE LOS CIUDADANOS Y CIUDADANAS DEBATAN Y ELABOREN LAS RECOMENDACIONES PARA MEJORAR LA GESTIÓN DE LA ENTIDAD</t>
  </si>
  <si>
    <t>8. LA COMISIÓN LIDERADA POR LA CIUDADANÍA - RECOGIÓ LAS SUGERENCIAS CIUDADANAS DE CADA MESA QUE SE PRESENTARON EN PLENARIA</t>
  </si>
  <si>
    <t>9. LOS REPRESENTANTES CIUDADANOS / ASAMBLEA CIUDADANA FIRMARON EL ACTA EN LA QUE SE RECOGIÓ LAS SUGERENCIAS CIUDADANAS QUE SE PRESENTARON EN LA PLENARIA</t>
  </si>
  <si>
    <t>FASE 4</t>
  </si>
  <si>
    <t>1. LA ENTIDAD ELABORÓ UN PLAN DE TRABAJO PARA INCORPORAR SUGERENCIAS CIUDADANAS EN SU GESTIÓN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</si>
  <si>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</si>
  <si>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</si>
  <si>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</si>
  <si>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GÉNERO</t>
  </si>
  <si>
    <t>NACIONALIDADES O PUEBLOS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</si>
  <si>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</si>
  <si>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</si>
  <si>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</si>
  <si>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</si>
  <si>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</si>
  <si>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</si>
  <si>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</si>
  <si>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</si>
  <si>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DESCRIBA LAS SUGERENCIAS CIUDADANAS PLANTEADAS A LA GESTIÓN DEL GAD EN LA DELIBERACIÓN PÚBLICA Y EVALUACIÓN CIUDADANA:</t>
  </si>
  <si>
    <t>DEMANDAS PLANTEADAS POR LA ASAMBLEA CIUDADANA / CIUDADANÍA</t>
  </si>
  <si>
    <t>SE TRANSFORMÓ EN COMPROMISO EN LA DELIBERACIÓN PÚBLICA DE RENDICIÓN DE CUENTAS?</t>
  </si>
  <si>
    <t>LINK AL MEDIO DE VERIFICACIÓN(Acta de la deliberación pública firmada por los delegados de la Asamblea/Ciudadanía)</t>
  </si>
  <si>
    <t>CUMPLIMIENTO DEL PLAN DE TRABAJO DE LA RENDICIÓN DE CUENTAS DEL AÑO ANTERIOR EN LA GESTIÓN INSTITUCIONAL</t>
  </si>
  <si>
    <t>SUGERENCIA DE LA COMUNIDAD</t>
  </si>
  <si>
    <t>RESULTADOS DE LA IMPLEMENTACIÓN DE LA SUGERENCIA CIUDADANA</t>
  </si>
  <si>
    <t>PORCENTAJE DE AVANCE DE LA IMPLEMENTACIÓN</t>
  </si>
  <si>
    <t>LINK AL MEDIO DE VERIFICACIÓN (Acta de la deliberación pública firmada por los delegados de la Asamblea / ciudadanía)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</si>
  <si>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</si>
  <si>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</si>
  <si>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</si>
  <si>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</si>
  <si>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</si>
  <si>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</si>
  <si>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</si>
  <si>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</si>
  <si>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</si>
  <si>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</si>
  <si>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</si>
  <si>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</si>
  <si>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</si>
  <si>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</si>
  <si>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</si>
  <si>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</si>
  <si>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ESTABLECIDOS EN EL LITERAL M, DEL ART. 7 DE LA LOTAIP</t>
  </si>
  <si>
    <t>PROCESOS DE CONTRATACIÓN Y COMPRAS PÚBLICAS DE BIENES Y SERVICIOS:</t>
  </si>
  <si>
    <t>Número Total Adjudicados</t>
  </si>
  <si>
    <t>Valor Total Adjudicados</t>
  </si>
  <si>
    <t>Número Total Finalizados</t>
  </si>
  <si>
    <t>Valor Total Finalizados</t>
  </si>
  <si>
    <t>ENAJENACIÓN, DONACIONES Y EXPROPIACIONES DE BIENES:</t>
  </si>
  <si>
    <t>TIPO</t>
  </si>
  <si>
    <t>BIEN</t>
  </si>
  <si>
    <t>VALOR TOTAL</t>
  </si>
  <si>
    <t>DONACIONES REALIZADAS</t>
  </si>
  <si>
    <t>INCORPORACIÓN DE RECOMENDACIONES Y DICTÁMENES POR PARTE DE LAS ENTIDADES DE LA FUNCIÓN DE TRANSPARENCIA Y CONTROL SOCIAL Y LA PROCURADURÍA GENERAL DEL ESTADO</t>
  </si>
  <si>
    <t>ENTIDAD QUE RECOMIENDA</t>
  </si>
  <si>
    <t>N0. DE INFORME DE LA ENTIDAD QUE RECOMIENDA</t>
  </si>
  <si>
    <t>NO. DE INFORME DE CUMPLIMIENTO</t>
  </si>
  <si>
    <t>% DE CUMPLIMIENTO DE LAS RECOMENDACION ES</t>
  </si>
  <si>
    <t>CONTRALORÍA GENERAL DEL ESTADO.</t>
  </si>
  <si>
    <t>SUPERINTENDENCIA DE BANCOS Y SEGUROS.</t>
  </si>
  <si>
    <t>SUPERINTENDENCIA DE COMPAÑIAS Y VALORES.</t>
  </si>
  <si>
    <t>SUPERINTENDENCIA DE COMUNICACIONES.</t>
  </si>
  <si>
    <t>DEFENSORÍA DEL PUEBLO.</t>
  </si>
  <si>
    <t>CONSEJO DE PARTICIPACIÓN CIUDADANA Y CONTROL SOCIAL.</t>
  </si>
  <si>
    <t>SUPERINTENDENCIA DE ECONOMÍA POPULAR Y SOLIDARIA.</t>
  </si>
  <si>
    <t>SUPERINTENDENCIA DE CONTROL DEL PODER DE MERCADO.</t>
  </si>
  <si>
    <t>CONSEJO DE REGULACIÓN Y DESARROLLO DE LA INFORMACIÓN Y COMUNICACIÓN.</t>
  </si>
  <si>
    <t>PROCURADURÍA GENERAL DEL ESTADO.</t>
  </si>
  <si>
    <t>CONSEJO DE ASEGURAMIENTO DE LA CALIDAD DE LA EDUCACIÓN SUPERIOR</t>
  </si>
  <si>
    <t>PASOS DEL PROCESO DE RENDICIÓN DE</t>
  </si>
  <si>
    <t>PONGA SI</t>
  </si>
  <si>
    <t>CUENTAS</t>
  </si>
  <si>
    <t>o NO</t>
  </si>
  <si>
    <t>1. LA CIUDADANÍA / ASAMBLEA LOCAL</t>
  </si>
  <si>
    <t>En cada paso se debe elegir:</t>
  </si>
  <si>
    <t>Elegir entre las siguientes opciones:</t>
  </si>
  <si>
    <t>El link de verificación deberá contener:</t>
  </si>
  <si>
    <t>Por cada paso, alguna observación que desee incluir</t>
  </si>
  <si>
    <t>-SI</t>
  </si>
  <si>
    <t>-Asamblea Ciudadana</t>
  </si>
  <si>
    <t>-Oficio o documento firmado por los ciudadanos (físico o digital), del listado de temas sobre los cuales solicita a la autoridad del GAD que rinda cuentas, con su respectivo recibido</t>
  </si>
  <si>
    <t>CIUDADANA PRESENTÓ LA LISTA DE TEMAS SOBRE LOS QUE DESEA SER INFORMADA</t>
  </si>
  <si>
    <t>-NO</t>
  </si>
  <si>
    <r>
      <rPr>
        <sz val="11"/>
        <color rgb="FF808080"/>
        <rFont val="Arial"/>
        <family val="2"/>
      </rPr>
      <t>-Ciudadanos del Consejo de Planificación, de la Instancia de Participación y/o desde la convocatoria directa del GAD</t>
    </r>
    <r>
      <rPr>
        <sz val="11"/>
        <color theme="1"/>
        <rFont val="Arial"/>
        <family val="2"/>
      </rPr>
      <t xml:space="preserve"> </t>
    </r>
  </si>
  <si>
    <t>Nota: en este tipo de entidades la ciudadanía son los usuarios de los servicios que brindan</t>
  </si>
  <si>
    <t>En cada paso, escribir las acciones realizadas para su cumplimiento</t>
  </si>
  <si>
    <t>Para cada paso, el link de verificación deberá contener:</t>
  </si>
  <si>
    <t>3. EL EQUIPO TÉCNICO MIXTO Y PARITARIO (CIUDADANOS Y AUTORIDADES/TÉCNICOS) CONFORMARON 2 SUBCOMISIONES PARA LA IMPLEMENTACIÓN DEL PROCESO: UNA LIDERADA POR LA ENTIDAD Y UNA LIDERADA POR LA CIUDADANÍA / ASAMBLEA CIUDADANA</t>
  </si>
  <si>
    <t>- Acta de conformación del equipo técnico, sus 2 subcomisiones y su registro de asistencia</t>
  </si>
  <si>
    <t xml:space="preserve"> DESCRIBA EL OBJETIVO DEL PLAN DE DESARROLLO
TERRITORIAL</t>
  </si>
  <si>
    <t>NOMBRE DE LA INSTITUCIÓN/ENTIDAD</t>
  </si>
  <si>
    <t>COBERTURA GEOGRÁFICA(DE LA INSTITUCIÓN/ ENTIDAD UDAF Y DE CADA UNA DE SUS EOD)</t>
  </si>
  <si>
    <t>MECANISMOS</t>
  </si>
  <si>
    <t>SÓLO SI CONTESTÓ SI INGRESE
LOS DATOS DEL
REPRESENTANTEMECANISMOS DE
PARTICIPACIÓN CIUDADANA</t>
  </si>
  <si>
    <t xml:space="preserve">PLANIFICÓ LA GESTIÓN DEL TERRITORIO CON LA PARTICIPACIÓN DE LA ASAMBLEA CIUDADANA
CIUDADANAS </t>
  </si>
  <si>
    <t>3. LA COMISIÓN LIDERADA POR LA ENTIDAD LLENÓ EL FORMULARIO DE INFORME DE RENDICIÓN DE CUENTAS ESTABLECIDO POR EL CPCCS</t>
  </si>
  <si>
    <t>4. TANTO EL FORMULARIO DE RENDICIÓN DE CUENTAS PARA EL CPCCS, COMO EL INFORME DE RENDICIÓN DE CUENTAS PARA LA CIUDADANÍA FUERON APROBADOS POR LA MÁXIMA AUTORIDAD DE LA ENTIDAD</t>
  </si>
  <si>
    <t xml:space="preserve">TIPO </t>
  </si>
  <si>
    <t>PARTICIPANTES EN EL EVENTO DE RENDICIÓN DE CUENTAS</t>
  </si>
  <si>
    <t>TIPO DE EJECUCIÓN</t>
  </si>
  <si>
    <t>TIPO DE CONTRATACIÓN</t>
  </si>
  <si>
    <t>CATÁLOGO ELECTRÓNICO,</t>
  </si>
  <si>
    <t>COTIZACIÓN,</t>
  </si>
  <si>
    <t>ÍNFIMA CUANTÍA,</t>
  </si>
  <si>
    <t>MENOR CUANTÍA ,</t>
  </si>
  <si>
    <t>BIENES Y SERVICIOS,</t>
  </si>
  <si>
    <t>PUBLICACIÓN,</t>
  </si>
  <si>
    <t>RÉGIMEN ESPECIAL</t>
  </si>
  <si>
    <t>(Todos los procesos),</t>
  </si>
  <si>
    <t>SUBASTA INVERSA ELECTRÓNICA</t>
  </si>
  <si>
    <t>NO SE REALIZARON CONTRATACIONES</t>
  </si>
  <si>
    <t>ENAJENACIÓN</t>
  </si>
  <si>
    <t>EXPROPIACIONES</t>
  </si>
  <si>
    <t>DONACIONES RECIBIDAS</t>
  </si>
  <si>
    <t>NINGUNA</t>
  </si>
  <si>
    <t>SE REALIZÓ LA DEFINICIÓN PARTICIPATIVA DE PRIORIDADES DE INVERSIÓN DEL AÑO SIGUIENTE:</t>
  </si>
  <si>
    <t>ANTEPROYECTO DEL PRESUPUESTO PARTICIPATIVO</t>
  </si>
  <si>
    <t>51-75</t>
  </si>
  <si>
    <t>¿CUENTA CON UN SISTEMA DE PARTICIPACIÓN CIUDADANA EN FUNCIONAMIENTO SEGÚN EL ART. 304 DEL COOTAD EN FUNCIONAMIENTO?</t>
  </si>
  <si>
    <t>NO SE RECIBIERON RECOMENDACIONES</t>
  </si>
  <si>
    <t>0660826440001</t>
  </si>
  <si>
    <t>GOBIERNO AUTONOMO DESCENTRALIZADO PARROQUIAL RURAL DE PUNGALA</t>
  </si>
  <si>
    <t>GAD</t>
  </si>
  <si>
    <t>PARROQUIAL</t>
  </si>
  <si>
    <t>CHIMBORAZO</t>
  </si>
  <si>
    <t>RIOBAMBA</t>
  </si>
  <si>
    <t>PUNGALA</t>
  </si>
  <si>
    <t>PUNGALA FRENTE A LA PLAZA CENTRAL</t>
  </si>
  <si>
    <t>www.pungala.gob.ec</t>
  </si>
  <si>
    <t>SEGUNDO MARIO MAZA MAZA</t>
  </si>
  <si>
    <t>PRESIDENTE</t>
  </si>
  <si>
    <t>adm2327@pungala.gob.ec</t>
  </si>
  <si>
    <t>Javier González Ponce</t>
  </si>
  <si>
    <t>Analista de Planificación</t>
  </si>
  <si>
    <t>2 de enero de 2024</t>
  </si>
  <si>
    <t>1 de enero 2023</t>
  </si>
  <si>
    <t>31 de diciembre de 2023</t>
  </si>
  <si>
    <t>Planificar junto con otras instituciones del sector público y actores de la sociedad el desarrollo parroquial y su correspondiente ordenamiento territorial, en coordinación con el gobierno cantonal y provincial en el marco de la interculturalidad y plurinacionalidad y el respeto a la diversidad;</t>
  </si>
  <si>
    <t>Elaborar el plan parroquial rural de desarrollo; el de ordenamiento territorial y las políticas públicas; ejecutar las acciones de ámbito parroquial que se deriven de sus competencias, de manera coordinada con la planificación cantonal y provincial; y, realizar en forma permanente, el seguimiento y rendición de cuentas sobre el cumplimiento de las metas establecidas;</t>
  </si>
  <si>
    <t>Planificar, construir y mantener la infraestructura física, los equipamientos y los espacios públicos de la parroquia, contenidos en los planes de desarrollo e incluidos en los presupuestos participativos anuales;</t>
  </si>
  <si>
    <t>Promover y coordinar la colaboración de los moradores de su circunscripción territorial en mingas o cualquier otra forma de participación social, para la realización de obras de interés comunitario;</t>
  </si>
  <si>
    <t>Planificar y mantener, en coordinación con los gobiernos provinciales, la vialidad parroquial rural;</t>
  </si>
  <si>
    <t>Promover el desarrollo sustentable de su circunscripción territorial parroquial, para garantizar la realización del buen vivir a través de la implementación de políticas públicas parroquiales, en el marco de sus competencias constitucionales y legales;</t>
  </si>
  <si>
    <t>Incentivar el desarrollo de actividades productivas comunitarias, la preservación de la biodiversidad y la protección del ambiente;</t>
  </si>
  <si>
    <t>Fomentar la inversión y el desarrollo económico especialmente de la economía popular y solidaria, en sectores como la agricultura, ganadería, artesanía y turismo, entre otros, en coordinación con los demás gobiernos autónomos descentralizados;</t>
  </si>
  <si>
    <t>Gestionar, coordinar y administrar los servicios públicos que le sean delegados o descentralizados por otros niveles de gobierno;</t>
  </si>
  <si>
    <t>Prestar los servicios públicos que les sean expresamente delegados o descentralizados con criterios de calidad, eficacia y eficiencia; y observando los principios de universalidad, accesibilidad, regularidad y continuidad previstos en la Constitución;</t>
  </si>
  <si>
    <t>Promover la organización de los ciudadanos de las comunas, recintos y demás asentamientos rurales, con el carácter de organizaciones territoriales de base;</t>
  </si>
  <si>
    <t>Gestionar la cooperación internacional para el cumplimiento de sus competencias; y,</t>
  </si>
  <si>
    <t>Vigilar la ejecución de obras y la calidad de los servicios públicos.</t>
  </si>
  <si>
    <t>Vigilar la ejecución de obras y la calidad de los servicios públicos y propiciar la organización de la ciudadanía en la parroquia;</t>
  </si>
  <si>
    <t>Promover la conservación de ecosistemas frágiles y zonas degradadas propiciando un ambiente sano para la población de la Parroquia Rural de Pungalá.</t>
  </si>
  <si>
    <t>Contribuir a la reducción de los niveles de desigualdad, inequidad y exclusión para el ejercicio, goce y exigibilidad de los derechos sociales y de protección, de los habitantes de la parroquia rural de Pungalá.</t>
  </si>
  <si>
    <t>Promover la diversificación de las actividades económicas y el mejoramiento de los niveles tecnológicos de producción agropecuaria, de manera sostenible en la Parroquia Rural de Pungalá.</t>
  </si>
  <si>
    <t>Garantizar el mantenimiento de la red vial, capaz de que se brinden facilidades para la movilidad de las personas y de los productos al interior del territorio de la Parroquia Rural de Pungalá.</t>
  </si>
  <si>
    <t>Fortalecer el tejido social articulándolo al sistema de planificación parroquial en procura de la democratización de los procesos de gestión del territorio de la Parroquia Rural de Pungalá</t>
  </si>
  <si>
    <t>Realizar campañas de capacitación, concienciación y reforestación en la parroquia</t>
  </si>
  <si>
    <t xml:space="preserve"> No se avanzó a invertir en algunas comunidades por falta de presupuesto y documentos habilitantes </t>
  </si>
  <si>
    <t>A realizar algunas capacitaciones y giras de observación con dirigentes y emprendedores de la parroquia</t>
  </si>
  <si>
    <t>d) Incentivar el desarrollo de actividades productivas comunitarias, la preservación de la biodiversidad y la protección del ambiente;</t>
  </si>
  <si>
    <t>Alcanzar el 9,92% de beneficiarios directos de las intervenciones de conservación de ecosistemas frágiles y de zonas prioritarias de recuperación hasta el año 2023</t>
  </si>
  <si>
    <t>% de beneficiarios directos de las intervenciones de conservación de ecosistemas frágiles y de zonas prioritarias de recuperación</t>
  </si>
  <si>
    <t>A través de la conservación ambiental</t>
  </si>
  <si>
    <t>a) Planificar junto con otras instituciones del sector público y actores de la sociedad el desarrollo parroquial y su correspondiente ordenamiento territorial, en coordinación con el gobierno cantonal y provincial en el marco de la interculturalidad y plurinacionalidad y el
respeto a la diversidad;</t>
  </si>
  <si>
    <t>Atender al 32% de personas de la parroquia que están dentro del grupo prioritario con intervenciones en su bienestar hasta 2023</t>
  </si>
  <si>
    <t>% de beneficiarios directos de las intervenciones en su bienestar</t>
  </si>
  <si>
    <t>Atención a grupos vulnerables en coordinacion con el MIES</t>
  </si>
  <si>
    <t>Atendiendo a grupos vulnerables</t>
  </si>
  <si>
    <t>b) Planificar, construir y mantener la infraestructura física, los equipamientos y los espacios públicos de la parroquia, contenidos en los planes de desarrollo e incluidos en los presupuestos participativos anuales;</t>
  </si>
  <si>
    <t>Intervenir en el 62,96% de comunidades a través del mejoramiento de los espacios de encuentro y recreación hasta 2023</t>
  </si>
  <si>
    <t>% de beneficiarios directos de las intervenciones de mejoramiento de los espacios de encuentro y recreación</t>
  </si>
  <si>
    <t>Mejorando la infraestructura comunal</t>
  </si>
  <si>
    <t>Beneficiar al 58,39% de personas integradas a la PEA dedicadas a la actividad agropecuaria a través de las intervenciones de impulso a las actividades productivas hasta 2023</t>
  </si>
  <si>
    <t>% de personas integradas a la PEA dedicadas a la actividad agropecuaria que se benefician de las intervenciones de impulso a las actividades productivas.</t>
  </si>
  <si>
    <t>c) Planificar y mantener, en coordinación con los gobiernos provinciales, la vialidad parroquial rural;</t>
  </si>
  <si>
    <t>Mejorar 58,5 kilómetros de red vial hasta 2023.</t>
  </si>
  <si>
    <t>Kms de vías mejoradas en la parroquia Pungalá</t>
  </si>
  <si>
    <t>A través del mejorameinto vial en algunos sectores de la parroquia</t>
  </si>
  <si>
    <t>Beneficiar al 8,07% de personas con intervenciones de impulso a sus comunidades hasta 2023</t>
  </si>
  <si>
    <t>% de personas beneficiadas con intervenciones de impulso a sus comunidades</t>
  </si>
  <si>
    <t>Participación y coordinación con líderes locales</t>
  </si>
  <si>
    <t>Capacitando a los líderes comunales</t>
  </si>
  <si>
    <t xml:space="preserve">FOMENTO AL TURISMO DE AVENTURA, CULTURAL, RELIGIOSO Y DEPORTIVO </t>
  </si>
  <si>
    <t>PROYECTO DE MEJORAMIENTO DE ESPACIOS DE ENCUENTRO Y RECREACIÓN</t>
  </si>
  <si>
    <t>ATENCIÓN A NIÑOS, NIÑAS, JÓVENES Y ADULTOS MAYORES Y PERSONAS CON DISCAPACIDAD DE LA PARROQUIA PUNGALÁ</t>
  </si>
  <si>
    <t xml:space="preserve">PROYECTO DE RECUPERACION DE LA COBERTURA VEGETAL ESTABILIZACION DE TALUDES </t>
  </si>
  <si>
    <t xml:space="preserve">PROYECTO DE MANTENIMIENTO DE LA RED VIAL INTRAPARROQUIAL </t>
  </si>
  <si>
    <t>IMPLEMENTACION DE SISTEMAS DE ABREVADERO COMUNITARIOS</t>
  </si>
  <si>
    <t xml:space="preserve">PLANIFICACION PARTICIPATIVA DEL DESARROLLO PARROQUIAL </t>
  </si>
  <si>
    <t>Inversión en actividades, programas, eventos que fomentan el turismo en la parroquia</t>
  </si>
  <si>
    <t>Mantenimiento de escenarios deportivos, centros de capacitación, etc</t>
  </si>
  <si>
    <t>Convenios con el MIES para erradicación del trabajo infantil y atención al adulto mayor</t>
  </si>
  <si>
    <t>Trabajo con la excavadora del GAD para adecuar predios productivos e zonas bajas de la parroquia</t>
  </si>
  <si>
    <t>Alquiler de volquetas, trabajo con la excavadora del gad y coordinación con otros noveles de gobierno</t>
  </si>
  <si>
    <t>Inversión en pequeños sistemas de conducción de agua para manejo de animales y abrevadero</t>
  </si>
  <si>
    <t>Planificar, implementar, gestionar y dar seguimiento a diferentes proyectos en la parroquia</t>
  </si>
  <si>
    <t>si</t>
  </si>
  <si>
    <t>Rescate de costumbres ancestrales</t>
  </si>
  <si>
    <t>Utilización del kichwa en eventos oficiales</t>
  </si>
  <si>
    <t>Manteniendo nuestras raices culturales</t>
  </si>
  <si>
    <t>Atencion a niños, niñas y adultos mayores en convenio con el MIES</t>
  </si>
  <si>
    <t xml:space="preserve">Apoyando a los niños, niñas y adolescentes en su educacion </t>
  </si>
  <si>
    <t>Atencion a personas con discapacidad</t>
  </si>
  <si>
    <t>Apoyando a los adultos mayores con discapacidad, especialmente en temas de salud</t>
  </si>
  <si>
    <t xml:space="preserve">Participación </t>
  </si>
  <si>
    <t>Coordinación con lideresas de la parroquia</t>
  </si>
  <si>
    <t>Resaltando la participacion de la mujer en toma de decisiones parroquiales</t>
  </si>
  <si>
    <t>no</t>
  </si>
  <si>
    <t>La máxima instancia de participación y toma de decisiones es la asamblea parroquial</t>
  </si>
  <si>
    <t>Reglamento de sesiones del GAD con participación en la silla vacía</t>
  </si>
  <si>
    <t>Se dio a conocer a través de las asambleas parroquiales</t>
  </si>
  <si>
    <t>SI</t>
  </si>
  <si>
    <t>Pedro Tixe</t>
  </si>
  <si>
    <t xml:space="preserve">si, en asambleas parroquiales para toma de decisones </t>
  </si>
  <si>
    <t>0993549127</t>
  </si>
  <si>
    <t>en toma de decisiones y presupuestos participativos</t>
  </si>
  <si>
    <t>La asamblea ciudadana decide los temas de interés a tratarse en la rebndición de cuentas y los comunica al GAD</t>
  </si>
  <si>
    <t>La instancia de participación crea el equipo técnico mixto</t>
  </si>
  <si>
    <t xml:space="preserve">Se decidió que el equipo mixto esté conformado por los miembros del Consejo de Planificación Parroquial, donde esta representado tanto el GAD como la ciudadanía </t>
  </si>
  <si>
    <t>Reunión de la comisión, evalaución de resultados</t>
  </si>
  <si>
    <t>Reunión de la comisión, elaboración de informe a la ciudadanía</t>
  </si>
  <si>
    <t>Llenado de formulario de rendición de cuentas 2022</t>
  </si>
  <si>
    <t>Informes de rendición de cunetas son aprobados por la máxima autoridad del GAD</t>
  </si>
  <si>
    <t>se envía el infome</t>
  </si>
  <si>
    <t>Se respondieron las inquietudes de la ciudadanía</t>
  </si>
  <si>
    <t>Continuar con el reclamo de una justa compensación para conservación de la microcuenca del río Maguazo</t>
  </si>
  <si>
    <t>https://www.facebook.com/share/3ufWEp5CVgabj64E/?mibextid=WaXdOe</t>
  </si>
  <si>
    <t>A través de una convocatoria se invita a la ciudadanía a participar en la rendición de cuentas período 2023</t>
  </si>
  <si>
    <t>El representante de la ciudadanía ante la asmablea parroquial y consejo de planificación dispuso de tiempo para dirigirse a la asmblea, así como un representente del transporte</t>
  </si>
  <si>
    <r>
      <rPr>
        <b/>
        <sz val="6"/>
        <rFont val="Arial"/>
        <family val="2"/>
      </rPr>
      <t>REPRESENTACIÓN TERRITORIAL</t>
    </r>
    <r>
      <rPr>
        <sz val="6"/>
        <rFont val="Arial"/>
        <family val="2"/>
      </rPr>
      <t xml:space="preserve">
GRUPOS DE INTERES ESPECÍFICO, GRUPOS DE ATENCIÓN PRIORITARIA, GRUPOS ETARIOS, GREMIAL, SOCIO ORGANIZATIVA, UNIDADES BÁSICAS DE PARTICIPACIÓN, OTROS</t>
    </r>
  </si>
  <si>
    <t>Ejecución de algunas obras priorizadas participativamente con presupestos parroquial y municipal</t>
  </si>
  <si>
    <t>Atención a 196 niños niñas y adolescentes</t>
  </si>
  <si>
    <t>Atención a 140 adultos mayores con y sin discapacidad</t>
  </si>
  <si>
    <t xml:space="preserve">Fortalecer la Coordinación de los actores para el desarrollo de la Parroquia </t>
  </si>
  <si>
    <t xml:space="preserve">Fortalecer la Unidades de producción para la reactivación económica </t>
  </si>
  <si>
    <t xml:space="preserve">Propiciar planes que nos permitan garantizar el derecho del  acceso a una vivienda digna  con servicios básicos </t>
  </si>
  <si>
    <t>Coordinación a través de instancias de participación como la Asamblea Local</t>
  </si>
  <si>
    <t xml:space="preserve">En coordinación con el GAD Municipal, a través de proyectos de dotación de servicios básicos </t>
  </si>
  <si>
    <t>Coordinación con Policía Nacional, inversión en internet para la UPC, coordinacion con dirigentes</t>
  </si>
  <si>
    <t>12 asambleas parroquiales</t>
  </si>
  <si>
    <t>A través de proyectos de mejoramiento e implemntacion de sistemas de abrevadero comunitario y proyecto de huertos familiares</t>
  </si>
  <si>
    <t>9 sistemas de abrevedaro mejorados, 3 comunidades y dos programas estatales recibieron plantulas de horatilzas</t>
  </si>
  <si>
    <t>2 sistemas de agua de consumo humano mejorados</t>
  </si>
  <si>
    <t>inversion en UPC parroquial</t>
  </si>
  <si>
    <t>Capacitación y concientización constante a dirigentes, apoyo a la Asociación San Antonio de Anguiñay</t>
  </si>
  <si>
    <t>Mejoramiento de infraestructura en Cabecera Parroquial, Daldal, Apuñag, Playa Manglul, San Antonio de Alao, Shullidis, Chusga, Peletetec y sector Lagmo</t>
  </si>
  <si>
    <t>Apoyando a la actividad agropecuaria y turística</t>
  </si>
  <si>
    <t>Difusión turística en Cabecera Parroquial y mejoramiento de 9 suistemas de abrevadero comunitarios</t>
  </si>
  <si>
    <t>Mantenimeinto vial en los tres sectores de la parroquia</t>
  </si>
  <si>
    <t>A invertir en algunos sistemas de conducción de agua, especialmente para abrevadero de animales</t>
  </si>
  <si>
    <t>A mantener algunos tramos viales, debido a la extensión de la parroquia, condiciones climáticas y escaséz de maquinaria para mantenimiento vial</t>
  </si>
  <si>
    <t>DIVERSIFICACION DE LA PRODUCCION AGRICOLA</t>
  </si>
  <si>
    <t>Implementacion de huertos familiares</t>
  </si>
  <si>
    <r>
      <t xml:space="preserve">MARQUE TODAS LAS POSIBLES:
</t>
    </r>
    <r>
      <rPr>
        <b/>
        <sz val="7"/>
        <color rgb="FF7F7F7F"/>
        <rFont val="Arial"/>
        <family val="2"/>
      </rPr>
      <t>-ASAMBLEA CIUDADANA</t>
    </r>
    <r>
      <rPr>
        <sz val="7"/>
        <color rgb="FF7F7F7F"/>
        <rFont val="Arial"/>
        <family val="2"/>
      </rPr>
      <t xml:space="preserve">
-  INSTANCIA DE PARTICIPACIÓN CIUDADANA
-  ASAMBLEA DEL SISTEMA DE PARTICIPACIÓN</t>
    </r>
  </si>
  <si>
    <t>2. LA ENTIDAD ENTREGÓ EL PLAN DE TRABAJO A LA ASAMBLEA CIUDADANA AL CONSEJO DE PLANIFICACIÓN Y LA INSTANCIA DE PARTICIPACIÓN PARA SU MONITOREO</t>
  </si>
  <si>
    <r>
      <t xml:space="preserve">SELECCIONE TODAS LAS QUE APLICA:
-Personas </t>
    </r>
    <r>
      <rPr>
        <b/>
        <sz val="7"/>
        <color theme="1"/>
        <rFont val="Arial"/>
        <family val="2"/>
      </rPr>
      <t xml:space="preserve">adultas Mayores </t>
    </r>
    <r>
      <rPr>
        <sz val="7"/>
        <color theme="1"/>
        <rFont val="Arial"/>
        <family val="2"/>
      </rPr>
      <t xml:space="preserve">
- </t>
    </r>
    <r>
      <rPr>
        <b/>
        <sz val="7"/>
        <color theme="1"/>
        <rFont val="Arial"/>
        <family val="2"/>
      </rPr>
      <t>Niñas, niños y adolecentes</t>
    </r>
    <r>
      <rPr>
        <sz val="7"/>
        <color theme="1"/>
        <rFont val="Arial"/>
        <family val="2"/>
      </rPr>
      <t xml:space="preserve"> 
- Jóvenes 
- Mujeres Embarazadas 
- Personas con Discapacidad 
- Movilidad Humana 
- Personas Privadas de Libertad 
- Personas con Enfermedades Catastróficas 
- Personas en Situación de Riesgos 
- Víctima de violencia Doméstica y Sexual 
- Maltrato Infantil 
- Desastres Naturales o Antropogénicos</t>
    </r>
  </si>
  <si>
    <t xml:space="preserve">                                                                                                                                                                 1,23                                                                                                                                                   19,87</t>
  </si>
  <si>
    <t>Merjoamiento de predios a través de la accesibilidad</t>
  </si>
  <si>
    <t>Inversiones en infraestructura comunal</t>
  </si>
  <si>
    <t>Entrega de tuberías, mangueras y acompañamiento técnico</t>
  </si>
  <si>
    <t>asamblea parroquial</t>
  </si>
  <si>
    <t>La maxima instancia de participación coincide en que sean los miebros del consejo de planificación</t>
  </si>
  <si>
    <t>El GAD difunde el infrome a través de la deliberación pública, redes sociales y medios digitales</t>
  </si>
  <si>
    <t>3. LA DELIBERACIÓN PÚBLICA Y EVALUACIÓN CIUDADANA DEL INFORME INSTITUCIONAL SE REALIZÓ DE FORMA PRESENCIAL Y, ADICIONALMENTE, SE RETRANSMITIÓ EN VIVO, A TRAVÉS  DE PLATAFORMAS INTERACTIVAS</t>
  </si>
  <si>
    <t>El presidente presentó su exposición luego de las inquietudes ciudadanas y de la presentación de los señores vocales</t>
  </si>
  <si>
    <t>Garantizar la seguridad ciudadana</t>
  </si>
  <si>
    <t>Sé realiza la deliberación de manera presencial  el día miércioles 22 de mayo y se transmite en vivo a través de facebook</t>
  </si>
  <si>
    <t>https://www.pungala.gob.ec/index.php/transparencia/rendicion-de-cuentas/rc-2023/01-presupuesto-1/2402-1-proyectos-fomento-al-turismo/file</t>
  </si>
  <si>
    <t>https://www.pungala.gob.ec/index.php/transparencia/rendicion-de-cuentas/rc-2023/01-presupuesto-1/2403-2-proyectos-infraestructura/file</t>
  </si>
  <si>
    <t>https://www.pungala.gob.ec/index.php/transparencia/rendicion-de-cuentas/rc-2023/01-presupuesto-1/2404-3-convenios-mies/file</t>
  </si>
  <si>
    <t>https://www.pungala.gob.ec/index.php/transparencia/rendicion-de-cuentas/rc-2023/01-presupuesto-1/2405-4-combust-mantenim-retroexcav/file</t>
  </si>
  <si>
    <t>https://www.pungala.gob.ec/index.php/transparencia/rendicion-de-cuentas/rc-2023/01-presupuesto-1/2406-5-proyectos-mantenim-vial/file</t>
  </si>
  <si>
    <t>https://www.pungala.gob.ec/index.php/transparencia/rendicion-de-cuentas/rc-2023/01-presupuesto-1/2407-6-proyectos-abrevaderos-comunitarios/file</t>
  </si>
  <si>
    <t>https://www.pungala.gob.ec/index.php/transparencia/rendicion-de-cuentas/rc-2023/01-presupuesto-1/2408-7-diversificacion-prod-agricola-huertos/file</t>
  </si>
  <si>
    <t>https://www.pungala.gob.ec/index.php/transparencia/rendicion-de-cuentas/rc-2023/01-presupuesto-1/2409-8-planificacion-desarrollo/file</t>
  </si>
  <si>
    <t>https://www.pungala.gob.ec/index.php/transparencia/rendicion-de-cuentas/rc-2023/01-presupuesto-1/2410-9-proyectos-presupuesto-participativo-compressed/file</t>
  </si>
  <si>
    <r>
      <t xml:space="preserve">MARQUE TODAS LAS POSIBLES:
</t>
    </r>
    <r>
      <rPr>
        <b/>
        <sz val="7"/>
        <rFont val="Arial"/>
        <family val="2"/>
      </rPr>
      <t>-ASAMBLEA CIUDADANA</t>
    </r>
    <r>
      <rPr>
        <sz val="7"/>
        <rFont val="Arial"/>
        <family val="2"/>
      </rPr>
      <t xml:space="preserve">
-  INSTANCIA DE PARTICIPACIÓN CIUDADANA
-  ASAMBLEA DEL SISTEMA DE PARTICIPACIÓN</t>
    </r>
  </si>
  <si>
    <t>La Asamblea Parroquial</t>
  </si>
  <si>
    <t>https://www.pungala.gob.ec/index.php/transparencia/rendicion-de-cuentas/rc-2023/01-presupuesto-1/2411-10-asamblea-p/file</t>
  </si>
  <si>
    <t>https://www.pungala.gob.ec/index.php/transparencia/rendicion-de-cuentas/rc-2023/02-participacion-ciudadana-1/2412-11-asamblea-2/file</t>
  </si>
  <si>
    <t>https://www.pungala.gob.ec/index.php/transparencia/rendicion-de-cuentas/rc-2023/02-participacion-ciudadana-1/2413-12-audiencia/file</t>
  </si>
  <si>
    <t>https://www.pungala.gob.ec/index.php/transparencia/rendicion-de-cuentas/rc-2023/02-participacion-ciudadana-1/2414-13-otros-mecanismos-de-participacion/file</t>
  </si>
  <si>
    <t>https://www.pungala.gob.ec/index.php/transparencia/rendicion-de-cuentas/rc-2023/03-proceso-rc-1/2415-14-consulta-cuidadana/file</t>
  </si>
  <si>
    <t>https://www.pungala.gob.ec/index.php/transparencia/rendicion-de-cuentas/rc-2023/03-proceso-rc-1/2416-16-acta-evaluacion-gestion-gad/file</t>
  </si>
  <si>
    <t>https://www.pungala.gob.ec/index.php/transparencia/rendicion-de-cuentas/rc-2023/03-proceso-rc-1/2417-17-presentacion-rendicion-cuentas-2023/file</t>
  </si>
  <si>
    <t>https://www.pungala.gob.ec/index.php/transparencia/rendicion-de-cuentas/rc-2023/03-proceso-rc-1/2418-20-invitacion-rc/file</t>
  </si>
  <si>
    <t>https://www.pungala.gob.ec/index.php/transparencia/rendicion-de-cuentas/rc-2023/03-proceso-rc-1/2419-21-orden-del-dia/file</t>
  </si>
  <si>
    <t>se entrega de al representante del Consejo de Planificacion Parroquial</t>
  </si>
  <si>
    <t>se elabora un plan báscio</t>
  </si>
  <si>
    <t>https://www.pungala.gob.ec/index.php/transparencia/rendicion-de-cuentas/rc-2023/03-proceso-rc-1/2420-22-plan-t-incorporar-sugerencias/file</t>
  </si>
  <si>
    <t>https://www.pungala.gob.ec/index.php/transparencia/rendicion-de-cuentas/rc-2023/05-acceso-a-la-informacion-1/2421-adquisiciones-2023-signed/file</t>
  </si>
  <si>
    <t>https://www.pungala.gob.ec/index.php/transparencia/lotaip-2023</t>
  </si>
  <si>
    <t>Continuar la gestion para mejorar la vialidad en la parroquia</t>
  </si>
  <si>
    <t>Continuar con la gestión de proyectos importantes para el desarrollo de la parroquia</t>
  </si>
  <si>
    <t>Se continúa gestionando la compensación y el mejorameinto vial en la parroquia</t>
  </si>
  <si>
    <t xml:space="preserve">https://www.pungala.gob.ec/index.php/transparencia/rendicion-de-cuentas/rc-2023/03-proceso-rc-1/2422-15-conformacion-etm/file </t>
  </si>
  <si>
    <t>https://www.pungala.gob.ec/index.php/transparencia/rendicion-de-cuentas/rc-2023/03-proceso-rc-1/2423-23-entrega-plan-trabajo-incorporar-sugerencias/file</t>
  </si>
  <si>
    <t>https://www.pungala.gob.ec/index.php/transparencia/rendicion-de-cuentas/rc-2023/02-participacion-ciudadana-1/2424-reglamento-silla-vacia-2/file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</si>
</sst>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Calibri"/>
      <charset val="134"/>
      <scheme val="minor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80808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sz val="7"/>
      <color rgb="FF808080"/>
      <name val="Arial"/>
      <family val="2"/>
    </font>
    <font>
      <b/>
      <sz val="8"/>
      <color theme="1"/>
      <name val="Arial"/>
      <family val="2"/>
    </font>
    <font>
      <sz val="8"/>
      <color rgb="FFFFFFFF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theme="1"/>
      <name val="Arial MT"/>
      <charset val="134"/>
    </font>
    <font>
      <sz val="7"/>
      <color rgb="FF7F7F7F"/>
      <name val="Arial"/>
      <family val="2"/>
    </font>
    <font>
      <sz val="7"/>
      <color theme="1"/>
      <name val="Arial"/>
      <family val="2"/>
    </font>
    <font>
      <sz val="6"/>
      <color rgb="FF000000"/>
      <name val="Arial"/>
      <family val="2"/>
    </font>
    <font>
      <sz val="6"/>
      <color rgb="FF808080"/>
      <name val="Arial"/>
      <family val="2"/>
    </font>
    <font>
      <sz val="5"/>
      <color rgb="FF808080"/>
      <name val="Arial"/>
      <family val="2"/>
    </font>
    <font>
      <sz val="8"/>
      <color rgb="FFFFFFFF"/>
      <name val="Arial MT"/>
      <charset val="134"/>
    </font>
    <font>
      <sz val="8"/>
      <color rgb="FF000000"/>
      <name val="Arial"/>
      <family val="2"/>
    </font>
    <font>
      <sz val="6"/>
      <color rgb="FFFFFFFF"/>
      <name val="Arial"/>
      <family val="2"/>
    </font>
    <font>
      <sz val="7"/>
      <color rgb="FFFFFFFF"/>
      <name val="Arial"/>
      <family val="2"/>
    </font>
    <font>
      <sz val="8"/>
      <color rgb="FFFFFFFF"/>
      <name val="Segoe UI"/>
      <family val="2"/>
    </font>
    <font>
      <u/>
      <sz val="11"/>
      <color theme="10"/>
      <name val="Calibri"/>
      <family val="2"/>
      <scheme val="minor"/>
    </font>
    <font>
      <sz val="8"/>
      <color rgb="FFFF0000"/>
      <name val="Arial"/>
      <family val="2"/>
    </font>
    <font>
      <sz val="10"/>
      <name val="Arial"/>
      <family val="2"/>
    </font>
    <font>
      <sz val="7"/>
      <color rgb="FFFF0000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b/>
      <sz val="7"/>
      <color rgb="FF7F7F7F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7"/>
      <color theme="1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242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0" fillId="2" borderId="0" xfId="0" applyFill="1"/>
    <xf numFmtId="0" fontId="2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0" borderId="0" xfId="0" applyFont="1" applyAlignment="1">
      <alignment horizontal="justify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3" fillId="4" borderId="0" xfId="0" applyFont="1" applyFill="1" applyAlignment="1">
      <alignment horizontal="center" vertical="center"/>
    </xf>
    <xf numFmtId="0" fontId="16" fillId="0" borderId="2" xfId="0" applyFont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top" wrapText="1"/>
    </xf>
    <xf numFmtId="0" fontId="15" fillId="2" borderId="2" xfId="0" applyFont="1" applyFill="1" applyBorder="1" applyAlignment="1">
      <alignment horizontal="center" vertical="top" wrapText="1"/>
    </xf>
    <xf numFmtId="0" fontId="18" fillId="0" borderId="2" xfId="0" applyFont="1" applyBorder="1"/>
    <xf numFmtId="0" fontId="17" fillId="0" borderId="0" xfId="0" applyFont="1" applyAlignment="1">
      <alignment horizontal="left" vertical="center" inden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1" fillId="0" borderId="2" xfId="0" applyFont="1" applyBorder="1"/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2" borderId="2" xfId="0" applyFont="1" applyFill="1" applyBorder="1" applyAlignment="1">
      <alignment vertical="top" wrapText="1"/>
    </xf>
    <xf numFmtId="0" fontId="21" fillId="0" borderId="0" xfId="0" applyFont="1" applyAlignment="1">
      <alignment horizontal="center"/>
    </xf>
    <xf numFmtId="0" fontId="5" fillId="0" borderId="2" xfId="0" applyFont="1" applyBorder="1"/>
    <xf numFmtId="0" fontId="13" fillId="0" borderId="2" xfId="0" applyFont="1" applyBorder="1" applyAlignment="1">
      <alignment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top" wrapText="1"/>
    </xf>
    <xf numFmtId="0" fontId="21" fillId="0" borderId="9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29" fillId="2" borderId="2" xfId="0" applyFont="1" applyFill="1" applyBorder="1" applyAlignment="1">
      <alignment horizontal="center" vertical="top" wrapText="1"/>
    </xf>
    <xf numFmtId="0" fontId="28" fillId="2" borderId="2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vertical="center" wrapText="1"/>
    </xf>
    <xf numFmtId="0" fontId="24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top" wrapText="1"/>
    </xf>
    <xf numFmtId="0" fontId="28" fillId="2" borderId="2" xfId="0" applyFont="1" applyFill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left" vertical="center" wrapText="1" indent="1"/>
    </xf>
    <xf numFmtId="0" fontId="16" fillId="0" borderId="2" xfId="0" applyFont="1" applyBorder="1" applyAlignment="1">
      <alignment horizontal="left" vertical="center" wrapText="1" indent="1"/>
    </xf>
    <xf numFmtId="0" fontId="32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/>
    <xf numFmtId="0" fontId="16" fillId="0" borderId="2" xfId="0" applyFont="1" applyBorder="1" applyAlignment="1">
      <alignment vertical="center" wrapText="1"/>
    </xf>
    <xf numFmtId="0" fontId="35" fillId="0" borderId="0" xfId="0" applyFont="1" applyAlignment="1">
      <alignment horizontal="left" vertical="center" indent="1"/>
    </xf>
    <xf numFmtId="0" fontId="17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vertical="center" wrapText="1"/>
    </xf>
    <xf numFmtId="0" fontId="3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7" fillId="5" borderId="2" xfId="0" applyFont="1" applyFill="1" applyBorder="1" applyAlignment="1">
      <alignment horizontal="center" vertical="center" wrapText="1"/>
    </xf>
    <xf numFmtId="2" fontId="17" fillId="5" borderId="2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vertical="center"/>
    </xf>
    <xf numFmtId="0" fontId="17" fillId="0" borderId="2" xfId="0" applyFont="1" applyBorder="1" applyAlignment="1">
      <alignment horizontal="center" vertical="top" wrapText="1"/>
    </xf>
    <xf numFmtId="0" fontId="30" fillId="0" borderId="2" xfId="1" applyBorder="1"/>
    <xf numFmtId="0" fontId="16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37" fillId="0" borderId="2" xfId="0" applyNumberFormat="1" applyFont="1" applyBorder="1" applyAlignment="1">
      <alignment horizontal="center" vertical="center"/>
    </xf>
    <xf numFmtId="0" fontId="40" fillId="0" borderId="5" xfId="0" applyFont="1" applyBorder="1" applyAlignment="1">
      <alignment horizontal="center" wrapText="1"/>
    </xf>
    <xf numFmtId="0" fontId="40" fillId="0" borderId="6" xfId="0" applyFont="1" applyBorder="1" applyAlignment="1">
      <alignment horizontal="center" wrapText="1"/>
    </xf>
    <xf numFmtId="0" fontId="40" fillId="0" borderId="7" xfId="0" applyFont="1" applyBorder="1" applyAlignment="1">
      <alignment horizont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49" fontId="16" fillId="0" borderId="2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30" fillId="0" borderId="2" xfId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left" vertical="center"/>
    </xf>
    <xf numFmtId="0" fontId="16" fillId="4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2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top" wrapText="1"/>
    </xf>
    <xf numFmtId="0" fontId="15" fillId="2" borderId="6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/>
    </xf>
    <xf numFmtId="0" fontId="15" fillId="2" borderId="7" xfId="0" applyFont="1" applyFill="1" applyBorder="1" applyAlignment="1">
      <alignment horizontal="center" vertical="top"/>
    </xf>
    <xf numFmtId="0" fontId="25" fillId="2" borderId="8" xfId="0" applyFont="1" applyFill="1" applyBorder="1" applyAlignment="1">
      <alignment horizontal="center" vertical="top" wrapText="1"/>
    </xf>
    <xf numFmtId="0" fontId="25" fillId="2" borderId="9" xfId="0" applyFont="1" applyFill="1" applyBorder="1" applyAlignment="1">
      <alignment horizontal="center" vertical="top" wrapText="1"/>
    </xf>
    <xf numFmtId="0" fontId="15" fillId="2" borderId="8" xfId="0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 vertical="top" wrapText="1"/>
    </xf>
    <xf numFmtId="0" fontId="25" fillId="2" borderId="12" xfId="0" applyFont="1" applyFill="1" applyBorder="1" applyAlignment="1">
      <alignment horizontal="center" vertical="top" wrapText="1"/>
    </xf>
    <xf numFmtId="0" fontId="25" fillId="2" borderId="10" xfId="0" applyFont="1" applyFill="1" applyBorder="1" applyAlignment="1">
      <alignment horizontal="center" vertical="top" wrapText="1"/>
    </xf>
    <xf numFmtId="0" fontId="25" fillId="2" borderId="11" xfId="0" applyFont="1" applyFill="1" applyBorder="1" applyAlignment="1">
      <alignment horizontal="center" vertical="top" wrapText="1"/>
    </xf>
    <xf numFmtId="0" fontId="18" fillId="0" borderId="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30" fillId="0" borderId="2" xfId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30" fillId="0" borderId="10" xfId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14" fontId="21" fillId="0" borderId="5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/>
    </xf>
    <xf numFmtId="0" fontId="40" fillId="0" borderId="2" xfId="0" applyFont="1" applyBorder="1" applyAlignment="1">
      <alignment horizontal="center" wrapText="1"/>
    </xf>
    <xf numFmtId="2" fontId="16" fillId="0" borderId="2" xfId="0" applyNumberFormat="1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26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27" fillId="2" borderId="2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top" wrapText="1"/>
    </xf>
    <xf numFmtId="0" fontId="28" fillId="2" borderId="7" xfId="0" applyFont="1" applyFill="1" applyBorder="1" applyAlignment="1">
      <alignment horizontal="center" vertical="top" wrapText="1"/>
    </xf>
    <xf numFmtId="0" fontId="28" fillId="2" borderId="2" xfId="0" applyFont="1" applyFill="1" applyBorder="1" applyAlignment="1">
      <alignment horizontal="center" vertical="top" wrapText="1"/>
    </xf>
    <xf numFmtId="49" fontId="21" fillId="0" borderId="5" xfId="0" applyNumberFormat="1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justify" vertical="top" wrapText="1"/>
    </xf>
    <xf numFmtId="0" fontId="29" fillId="2" borderId="2" xfId="0" applyFont="1" applyFill="1" applyBorder="1" applyAlignment="1">
      <alignment horizontal="center" vertical="top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30" fillId="0" borderId="2" xfId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30" fillId="0" borderId="5" xfId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33" fillId="0" borderId="5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top" wrapText="1"/>
    </xf>
    <xf numFmtId="0" fontId="33" fillId="0" borderId="6" xfId="0" applyFont="1" applyBorder="1" applyAlignment="1">
      <alignment horizontal="center" vertical="top" wrapText="1"/>
    </xf>
    <xf numFmtId="0" fontId="33" fillId="0" borderId="7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28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30" fillId="0" borderId="5" xfId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30" fillId="0" borderId="2" xfId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ungala.gob.ec/index.php/transparencia/rendicion-de-cuentas/rc-2023/01-presupuesto-1/2407-6-proyectos-abrevaderos-comunitarios/file" TargetMode="External"/><Relationship Id="rId13" Type="http://schemas.openxmlformats.org/officeDocument/2006/relationships/hyperlink" Target="https://www.pungala.gob.ec/index.php/transparencia/rendicion-de-cuentas/rc-2023/01-presupuesto-1/2403-2-proyectos-infraestructura/file" TargetMode="External"/><Relationship Id="rId18" Type="http://schemas.openxmlformats.org/officeDocument/2006/relationships/hyperlink" Target="https://www.pungala.gob.ec/index.php/transparencia/rendicion-de-cuentas/rc-2023/02-participacion-ciudadana-1/2414-13-otros-mecanismos-de-participacion/file" TargetMode="External"/><Relationship Id="rId26" Type="http://schemas.openxmlformats.org/officeDocument/2006/relationships/hyperlink" Target="https://www.pungala.gob.ec/index.php/transparencia/rendicion-de-cuentas/rc-2023/03-proceso-rc-1/2417-17-presentacion-rendicion-cuentas-2023/file" TargetMode="External"/><Relationship Id="rId39" Type="http://schemas.openxmlformats.org/officeDocument/2006/relationships/hyperlink" Target="https://www.facebook.com/share/3ufWEp5CVgabj64E/?mibextid=WaXdOe" TargetMode="External"/><Relationship Id="rId3" Type="http://schemas.openxmlformats.org/officeDocument/2006/relationships/hyperlink" Target="https://www.pungala.gob.ec/index.php/transparencia/rendicion-de-cuentas/rc-2023/01-presupuesto-1/2402-1-proyectos-fomento-al-turismo/file" TargetMode="External"/><Relationship Id="rId21" Type="http://schemas.openxmlformats.org/officeDocument/2006/relationships/hyperlink" Target="https://www.facebook.com/share/3ufWEp5CVgabj64E/?mibextid=WaXdOe" TargetMode="External"/><Relationship Id="rId34" Type="http://schemas.openxmlformats.org/officeDocument/2006/relationships/hyperlink" Target="https://www.facebook.com/share/3ufWEp5CVgabj64E/?mibextid=WaXdOe" TargetMode="External"/><Relationship Id="rId42" Type="http://schemas.openxmlformats.org/officeDocument/2006/relationships/hyperlink" Target="https://www.pungala.gob.ec/index.php/transparencia/rendicion-de-cuentas/rc-2023/02-participacion-ciudadana-1/2424-reglamento-silla-vacia-2/file" TargetMode="External"/><Relationship Id="rId7" Type="http://schemas.openxmlformats.org/officeDocument/2006/relationships/hyperlink" Target="https://www.pungala.gob.ec/index.php/transparencia/rendicion-de-cuentas/rc-2023/01-presupuesto-1/2406-5-proyectos-mantenim-vial/file" TargetMode="External"/><Relationship Id="rId12" Type="http://schemas.openxmlformats.org/officeDocument/2006/relationships/hyperlink" Target="https://www.pungala.gob.ec/index.php/transparencia/rendicion-de-cuentas/rc-2023/01-presupuesto-1/2411-10-asamblea-p/file" TargetMode="External"/><Relationship Id="rId17" Type="http://schemas.openxmlformats.org/officeDocument/2006/relationships/hyperlink" Target="https://www.pungala.gob.ec/index.php/transparencia/rendicion-de-cuentas/rc-2023/02-participacion-ciudadana-1/2413-12-audiencia/file" TargetMode="External"/><Relationship Id="rId25" Type="http://schemas.openxmlformats.org/officeDocument/2006/relationships/hyperlink" Target="https://www.pungala.gob.ec/index.php/transparencia/rendicion-de-cuentas/rc-2023/03-proceso-rc-1/2417-17-presentacion-rendicion-cuentas-2023/file" TargetMode="External"/><Relationship Id="rId33" Type="http://schemas.openxmlformats.org/officeDocument/2006/relationships/hyperlink" Target="https://www.facebook.com/share/3ufWEp5CVgabj64E/?mibextid=WaXdOe" TargetMode="External"/><Relationship Id="rId38" Type="http://schemas.openxmlformats.org/officeDocument/2006/relationships/hyperlink" Target="https://www.pungala.gob.ec/index.php/transparencia/rendicion-de-cuentas/rc-2023/03-proceso-rc-1/2423-23-entrega-plan-trabajo-incorporar-sugerencias/file" TargetMode="External"/><Relationship Id="rId2" Type="http://schemas.openxmlformats.org/officeDocument/2006/relationships/hyperlink" Target="https://www.facebook.com/share/3ufWEp5CVgabj64E/?mibextid=WaXdOe" TargetMode="External"/><Relationship Id="rId16" Type="http://schemas.openxmlformats.org/officeDocument/2006/relationships/hyperlink" Target="https://www.pungala.gob.ec/index.php/transparencia/rendicion-de-cuentas/rc-2023/02-participacion-ciudadana-1/2412-11-asamblea-2/file" TargetMode="External"/><Relationship Id="rId20" Type="http://schemas.openxmlformats.org/officeDocument/2006/relationships/hyperlink" Target="https://www.facebook.com/share/3ufWEp5CVgabj64E/?mibextid=WaXdOe" TargetMode="External"/><Relationship Id="rId29" Type="http://schemas.openxmlformats.org/officeDocument/2006/relationships/hyperlink" Target="https://www.pungala.gob.ec/index.php/transparencia/rendicion-de-cuentas/rc-2023/03-proceso-rc-1/2420-22-plan-t-incorporar-sugerencias/file" TargetMode="External"/><Relationship Id="rId41" Type="http://schemas.openxmlformats.org/officeDocument/2006/relationships/hyperlink" Target="https://www.pungala.gob.ec/index.php/transparencia/rendicion-de-cuentas/rc-2023/02-participacion-ciudadana-1/2424-reglamento-silla-vacia-2/file" TargetMode="External"/><Relationship Id="rId1" Type="http://schemas.openxmlformats.org/officeDocument/2006/relationships/hyperlink" Target="mailto:adm2327@pungala.gob.ec" TargetMode="External"/><Relationship Id="rId6" Type="http://schemas.openxmlformats.org/officeDocument/2006/relationships/hyperlink" Target="https://www.pungala.gob.ec/index.php/transparencia/rendicion-de-cuentas/rc-2023/01-presupuesto-1/2405-4-combust-mantenim-retroexcav/file" TargetMode="External"/><Relationship Id="rId11" Type="http://schemas.openxmlformats.org/officeDocument/2006/relationships/hyperlink" Target="https://www.pungala.gob.ec/index.php/transparencia/rendicion-de-cuentas/rc-2023/01-presupuesto-1/2410-9-proyectos-presupuesto-participativo-compressed/file" TargetMode="External"/><Relationship Id="rId24" Type="http://schemas.openxmlformats.org/officeDocument/2006/relationships/hyperlink" Target="https://www.pungala.gob.ec/index.php/transparencia/rendicion-de-cuentas/rc-2023/03-proceso-rc-1/2416-16-acta-evaluacion-gestion-gad/file" TargetMode="External"/><Relationship Id="rId32" Type="http://schemas.openxmlformats.org/officeDocument/2006/relationships/hyperlink" Target="https://www.pungala.gob.ec/index.php/transparencia/lotaip-2023" TargetMode="External"/><Relationship Id="rId37" Type="http://schemas.openxmlformats.org/officeDocument/2006/relationships/hyperlink" Target="https://www.pungala.gob.ec/index.php/transparencia/rendicion-de-cuentas/rc-2023/03-proceso-rc-1/2422-15-conformacion-etm/file" TargetMode="External"/><Relationship Id="rId40" Type="http://schemas.openxmlformats.org/officeDocument/2006/relationships/hyperlink" Target="mailto:adm2327@pungala.gob.ec" TargetMode="External"/><Relationship Id="rId5" Type="http://schemas.openxmlformats.org/officeDocument/2006/relationships/hyperlink" Target="https://www.pungala.gob.ec/index.php/transparencia/rendicion-de-cuentas/rc-2023/01-presupuesto-1/2404-3-convenios-mies/file" TargetMode="External"/><Relationship Id="rId15" Type="http://schemas.openxmlformats.org/officeDocument/2006/relationships/hyperlink" Target="https://www.pungala.gob.ec/index.php/transparencia/rendicion-de-cuentas/rc-2023/01-presupuesto-1/2407-6-proyectos-abrevaderos-comunitarios/file" TargetMode="External"/><Relationship Id="rId23" Type="http://schemas.openxmlformats.org/officeDocument/2006/relationships/hyperlink" Target="https://www.facebook.com/share/3ufWEp5CVgabj64E/?mibextid=WaXdOe" TargetMode="External"/><Relationship Id="rId28" Type="http://schemas.openxmlformats.org/officeDocument/2006/relationships/hyperlink" Target="https://www.pungala.gob.ec/index.php/transparencia/rendicion-de-cuentas/rc-2023/03-proceso-rc-1/2419-21-orden-del-dia/file" TargetMode="External"/><Relationship Id="rId36" Type="http://schemas.openxmlformats.org/officeDocument/2006/relationships/hyperlink" Target="https://www.pungala.gob.ec/index.php/transparencia/rendicion-de-cuentas/rc-2023/03-proceso-rc-1/2422-15-conformacion-etm/file" TargetMode="External"/><Relationship Id="rId10" Type="http://schemas.openxmlformats.org/officeDocument/2006/relationships/hyperlink" Target="https://www.pungala.gob.ec/index.php/transparencia/rendicion-de-cuentas/rc-2023/01-presupuesto-1/2409-8-planificacion-desarrollo/file" TargetMode="External"/><Relationship Id="rId19" Type="http://schemas.openxmlformats.org/officeDocument/2006/relationships/hyperlink" Target="https://www.pungala.gob.ec/index.php/transparencia/rendicion-de-cuentas/rc-2023/03-proceso-rc-1/2415-14-consulta-cuidadana/file" TargetMode="External"/><Relationship Id="rId31" Type="http://schemas.openxmlformats.org/officeDocument/2006/relationships/hyperlink" Target="https://www.pungala.gob.ec/index.php/transparencia/rendicion-de-cuentas/rc-2023/03-proceso-rc-1/2417-17-presentacion-rendicion-cuentas-2023/file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pungala.gob.ec/index.php/transparencia/rendicion-de-cuentas/rc-2023/01-presupuesto-1/2403-2-proyectos-infraestructura/file" TargetMode="External"/><Relationship Id="rId9" Type="http://schemas.openxmlformats.org/officeDocument/2006/relationships/hyperlink" Target="https://www.pungala.gob.ec/index.php/transparencia/rendicion-de-cuentas/rc-2023/01-presupuesto-1/2408-7-diversificacion-prod-agricola-huertos/file" TargetMode="External"/><Relationship Id="rId14" Type="http://schemas.openxmlformats.org/officeDocument/2006/relationships/hyperlink" Target="https://www.pungala.gob.ec/index.php/transparencia/rendicion-de-cuentas/rc-2023/01-presupuesto-1/2405-4-combust-mantenim-retroexcav/file" TargetMode="External"/><Relationship Id="rId22" Type="http://schemas.openxmlformats.org/officeDocument/2006/relationships/hyperlink" Target="https://www.facebook.com/share/3ufWEp5CVgabj64E/?mibextid=WaXdOe" TargetMode="External"/><Relationship Id="rId27" Type="http://schemas.openxmlformats.org/officeDocument/2006/relationships/hyperlink" Target="https://www.pungala.gob.ec/index.php/transparencia/rendicion-de-cuentas/rc-2023/03-proceso-rc-1/2418-20-invitacion-rc/file" TargetMode="External"/><Relationship Id="rId30" Type="http://schemas.openxmlformats.org/officeDocument/2006/relationships/hyperlink" Target="https://www.pungala.gob.ec/index.php/transparencia/rendicion-de-cuentas/rc-2023/05-acceso-a-la-informacion-1/2421-adquisiciones-2023-signed/file" TargetMode="External"/><Relationship Id="rId35" Type="http://schemas.openxmlformats.org/officeDocument/2006/relationships/hyperlink" Target="https://www.pungala.gob.ec/index.php/transparencia/rendicion-de-cuentas/rc-2023/03-proceso-rc-1/2417-17-presentacion-rendicion-cuentas-2023/file" TargetMode="External"/><Relationship Id="rId43" Type="http://schemas.openxmlformats.org/officeDocument/2006/relationships/hyperlink" Target="https://www.pungala.gob.ec/index.php/transparencia/rendicion-de-cuentas/rc-2023/02-participacion-ciudadana-1/2412-11-asamblea-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41"/>
  <sheetViews>
    <sheetView tabSelected="1" showWhiteSpace="0" zoomScale="80" zoomScaleNormal="80" zoomScaleSheetLayoutView="90" workbookViewId="0">
      <selection activeCell="O104" sqref="O104"/>
    </sheetView>
  </sheetViews>
  <sheetFormatPr baseColWidth="10" defaultColWidth="11" defaultRowHeight="13.8"/>
  <cols>
    <col min="1" max="1" width="20" style="7" customWidth="1"/>
    <col min="2" max="4" width="11.44140625" style="7"/>
    <col min="5" max="5" width="13.88671875" style="7" customWidth="1"/>
    <col min="6" max="9" width="9.33203125" style="7" customWidth="1"/>
    <col min="10" max="10" width="8.33203125" style="7" customWidth="1"/>
    <col min="11" max="11" width="15.109375" style="7" customWidth="1"/>
    <col min="12" max="12" width="10.44140625" style="7" customWidth="1"/>
    <col min="13" max="13" width="28.5546875" style="7" customWidth="1"/>
    <col min="14" max="16372" width="11.44140625" style="7"/>
    <col min="16373" max="16384" width="11" style="7"/>
  </cols>
  <sheetData>
    <row r="1" spans="1:13" ht="15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32.1" customHeight="1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14.25" customHeight="1">
      <c r="A3" s="11"/>
    </row>
    <row r="4" spans="1:13" ht="14.25" customHeight="1">
      <c r="A4" s="93" t="s">
        <v>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ht="14.25" customHeight="1">
      <c r="A5" s="12" t="s">
        <v>3</v>
      </c>
      <c r="B5" s="95" t="s">
        <v>290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13" ht="14.25" customHeight="1">
      <c r="A6" s="12" t="s">
        <v>4</v>
      </c>
      <c r="B6" s="96" t="s">
        <v>291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1:13" ht="19.5" customHeight="1">
      <c r="A7" s="12" t="s">
        <v>5</v>
      </c>
      <c r="B7" s="96" t="s">
        <v>292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</row>
    <row r="8" spans="1:13">
      <c r="A8" s="12" t="s">
        <v>6</v>
      </c>
      <c r="B8" s="96" t="s">
        <v>293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</row>
    <row r="9" spans="1:13">
      <c r="A9" s="12" t="s">
        <v>7</v>
      </c>
      <c r="B9" s="96" t="s">
        <v>292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</row>
    <row r="10" spans="1:13">
      <c r="A10" s="12" t="s">
        <v>8</v>
      </c>
      <c r="B10" s="96" t="s">
        <v>294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</row>
    <row r="11" spans="1:13">
      <c r="A11" s="12" t="s">
        <v>9</v>
      </c>
      <c r="B11" s="96" t="s">
        <v>295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</row>
    <row r="12" spans="1:13">
      <c r="A12" s="12" t="s">
        <v>10</v>
      </c>
      <c r="B12" s="96" t="s">
        <v>296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</row>
    <row r="13" spans="1:13">
      <c r="A13" s="12" t="s">
        <v>11</v>
      </c>
      <c r="B13" s="96" t="s">
        <v>297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3">
      <c r="A14" s="12" t="s">
        <v>12</v>
      </c>
      <c r="B14" s="97" t="s">
        <v>301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3">
      <c r="A15" s="12" t="s">
        <v>13</v>
      </c>
      <c r="B15" s="96">
        <v>32334006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1:13">
      <c r="A16" s="12" t="s">
        <v>14</v>
      </c>
      <c r="B16" s="96" t="s">
        <v>298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</row>
    <row r="17" spans="1:13" ht="14.25" customHeight="1">
      <c r="A17" s="93" t="s">
        <v>15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ht="19.2">
      <c r="A18" s="12" t="s">
        <v>16</v>
      </c>
      <c r="B18" s="96" t="s">
        <v>299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</row>
    <row r="19" spans="1:13" ht="19.2">
      <c r="A19" s="12" t="s">
        <v>17</v>
      </c>
      <c r="B19" s="96" t="s">
        <v>300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</row>
    <row r="20" spans="1:13">
      <c r="A20" s="12" t="s">
        <v>18</v>
      </c>
      <c r="B20" s="97" t="s">
        <v>301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</row>
    <row r="21" spans="1:13" ht="14.25" customHeight="1">
      <c r="A21" s="98" t="s">
        <v>19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</row>
    <row r="22" spans="1:13" ht="19.2">
      <c r="A22" s="12" t="s">
        <v>20</v>
      </c>
      <c r="B22" s="96" t="s">
        <v>302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</row>
    <row r="23" spans="1:13">
      <c r="A23" s="12" t="s">
        <v>21</v>
      </c>
      <c r="B23" s="96" t="s">
        <v>303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</row>
    <row r="24" spans="1:13">
      <c r="A24" s="13" t="s">
        <v>22</v>
      </c>
      <c r="B24" s="100" t="s">
        <v>304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</row>
    <row r="25" spans="1:13" ht="14.25" customHeight="1">
      <c r="A25" s="101" t="s">
        <v>23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</row>
    <row r="26" spans="1:13">
      <c r="A26" s="13" t="s">
        <v>20</v>
      </c>
      <c r="B26" s="96" t="s">
        <v>302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</row>
    <row r="27" spans="1:13">
      <c r="A27" s="13" t="s">
        <v>21</v>
      </c>
      <c r="B27" s="96" t="s">
        <v>303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1:13">
      <c r="A28" s="13" t="s">
        <v>22</v>
      </c>
      <c r="B28" s="100" t="s">
        <v>304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</row>
    <row r="29" spans="1:13">
      <c r="A29" s="14"/>
    </row>
    <row r="30" spans="1:13" ht="14.25" customHeight="1">
      <c r="A30" s="103" t="s">
        <v>24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1:13" ht="14.25" customHeight="1">
      <c r="A31" s="103" t="s">
        <v>25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</row>
    <row r="32" spans="1:13" ht="14.25" customHeight="1">
      <c r="A32" s="13" t="s">
        <v>26</v>
      </c>
      <c r="B32" s="100" t="s">
        <v>305</v>
      </c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</row>
    <row r="33" spans="1:13" ht="14.25" customHeight="1">
      <c r="A33" s="13" t="s">
        <v>27</v>
      </c>
      <c r="B33" s="100" t="s">
        <v>306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</row>
    <row r="34" spans="1:13">
      <c r="A34" s="14"/>
    </row>
    <row r="35" spans="1:13">
      <c r="A35" s="15" t="s">
        <v>28</v>
      </c>
    </row>
    <row r="36" spans="1:13" ht="47.1" customHeight="1">
      <c r="A36" s="105" t="s">
        <v>267</v>
      </c>
      <c r="B36" s="106"/>
      <c r="C36" s="107"/>
      <c r="D36" s="108" t="s">
        <v>29</v>
      </c>
      <c r="E36" s="106"/>
      <c r="F36" s="106"/>
      <c r="G36" s="106"/>
      <c r="H36" s="106"/>
      <c r="I36" s="106"/>
      <c r="J36" s="106"/>
      <c r="K36" s="106"/>
      <c r="L36" s="106"/>
      <c r="M36" s="107"/>
    </row>
    <row r="37" spans="1:13" ht="48.6" customHeight="1">
      <c r="A37" s="109" t="s">
        <v>307</v>
      </c>
      <c r="B37" s="110"/>
      <c r="C37" s="111"/>
      <c r="D37" s="112" t="s">
        <v>308</v>
      </c>
      <c r="E37" s="113"/>
      <c r="F37" s="113"/>
      <c r="G37" s="113"/>
      <c r="H37" s="113"/>
      <c r="I37" s="113"/>
      <c r="J37" s="113"/>
      <c r="K37" s="113"/>
      <c r="L37" s="113"/>
      <c r="M37" s="114"/>
    </row>
    <row r="38" spans="1:13" ht="40.200000000000003" customHeight="1">
      <c r="A38" s="109" t="s">
        <v>309</v>
      </c>
      <c r="B38" s="110"/>
      <c r="C38" s="111"/>
      <c r="D38" s="112" t="s">
        <v>310</v>
      </c>
      <c r="E38" s="113"/>
      <c r="F38" s="113"/>
      <c r="G38" s="113"/>
      <c r="H38" s="113"/>
      <c r="I38" s="113"/>
      <c r="J38" s="113"/>
      <c r="K38" s="113"/>
      <c r="L38" s="113"/>
      <c r="M38" s="114"/>
    </row>
    <row r="39" spans="1:13" ht="25.8" customHeight="1">
      <c r="A39" s="109" t="s">
        <v>311</v>
      </c>
      <c r="B39" s="117"/>
      <c r="C39" s="118"/>
      <c r="D39" s="112" t="s">
        <v>312</v>
      </c>
      <c r="E39" s="115"/>
      <c r="F39" s="115"/>
      <c r="G39" s="115"/>
      <c r="H39" s="115"/>
      <c r="I39" s="115"/>
      <c r="J39" s="115"/>
      <c r="K39" s="115"/>
      <c r="L39" s="115"/>
      <c r="M39" s="116"/>
    </row>
    <row r="40" spans="1:13" ht="19.8" customHeight="1">
      <c r="A40" s="109" t="s">
        <v>313</v>
      </c>
      <c r="B40" s="110"/>
      <c r="C40" s="111"/>
      <c r="D40" s="112" t="s">
        <v>314</v>
      </c>
      <c r="E40" s="115"/>
      <c r="F40" s="115"/>
      <c r="G40" s="115"/>
      <c r="H40" s="115"/>
      <c r="I40" s="115"/>
      <c r="J40" s="115"/>
      <c r="K40" s="115"/>
      <c r="L40" s="115"/>
      <c r="M40" s="116"/>
    </row>
    <row r="41" spans="1:13" ht="23.4" customHeight="1">
      <c r="A41" s="109" t="s">
        <v>315</v>
      </c>
      <c r="B41" s="117"/>
      <c r="C41" s="118"/>
      <c r="D41" s="112" t="s">
        <v>316</v>
      </c>
      <c r="E41" s="113"/>
      <c r="F41" s="113"/>
      <c r="G41" s="113"/>
      <c r="H41" s="113"/>
      <c r="I41" s="113"/>
      <c r="J41" s="113"/>
      <c r="K41" s="113"/>
      <c r="L41" s="113"/>
      <c r="M41" s="114"/>
    </row>
    <row r="42" spans="1:13" ht="31.2" customHeight="1">
      <c r="A42" s="109" t="s">
        <v>317</v>
      </c>
      <c r="B42" s="117"/>
      <c r="C42" s="118"/>
      <c r="D42" s="112" t="s">
        <v>310</v>
      </c>
      <c r="E42" s="113"/>
      <c r="F42" s="113"/>
      <c r="G42" s="113"/>
      <c r="H42" s="113"/>
      <c r="I42" s="113"/>
      <c r="J42" s="113"/>
      <c r="K42" s="113"/>
      <c r="L42" s="113"/>
      <c r="M42" s="114"/>
    </row>
    <row r="43" spans="1:13" ht="21.6" customHeight="1">
      <c r="A43" s="109" t="s">
        <v>318</v>
      </c>
      <c r="B43" s="110"/>
      <c r="C43" s="111"/>
      <c r="D43" s="112" t="s">
        <v>312</v>
      </c>
      <c r="E43" s="115"/>
      <c r="F43" s="115"/>
      <c r="G43" s="115"/>
      <c r="H43" s="115"/>
      <c r="I43" s="115"/>
      <c r="J43" s="115"/>
      <c r="K43" s="115"/>
      <c r="L43" s="115"/>
      <c r="M43" s="116"/>
    </row>
    <row r="44" spans="1:13">
      <c r="A44" s="122" t="s">
        <v>319</v>
      </c>
      <c r="B44" s="117"/>
      <c r="C44" s="118"/>
      <c r="D44" s="123" t="s">
        <v>320</v>
      </c>
      <c r="E44" s="113"/>
      <c r="F44" s="113"/>
      <c r="G44" s="113"/>
      <c r="H44" s="113"/>
      <c r="I44" s="113"/>
      <c r="J44" s="113"/>
      <c r="K44" s="113"/>
      <c r="L44" s="113"/>
      <c r="M44" s="114"/>
    </row>
    <row r="45" spans="1:13">
      <c r="A45" s="15" t="s">
        <v>30</v>
      </c>
    </row>
    <row r="46" spans="1:13">
      <c r="A46" s="105" t="s">
        <v>31</v>
      </c>
      <c r="B46" s="106"/>
      <c r="C46" s="107"/>
      <c r="D46" s="108" t="s">
        <v>32</v>
      </c>
      <c r="E46" s="106"/>
      <c r="F46" s="106"/>
      <c r="G46" s="106"/>
      <c r="H46" s="106"/>
      <c r="I46" s="106"/>
      <c r="J46" s="106"/>
      <c r="K46" s="106"/>
      <c r="L46" s="106"/>
      <c r="M46" s="107"/>
    </row>
    <row r="47" spans="1:13">
      <c r="A47" s="119"/>
      <c r="B47" s="120"/>
      <c r="C47" s="121"/>
      <c r="D47" s="119"/>
      <c r="E47" s="120"/>
      <c r="F47" s="120"/>
      <c r="G47" s="120"/>
      <c r="H47" s="120"/>
      <c r="I47" s="120"/>
      <c r="J47" s="120"/>
      <c r="K47" s="120"/>
      <c r="L47" s="120"/>
      <c r="M47" s="121"/>
    </row>
    <row r="48" spans="1:13">
      <c r="A48" s="119"/>
      <c r="B48" s="120"/>
      <c r="C48" s="121"/>
      <c r="D48" s="119"/>
      <c r="E48" s="120"/>
      <c r="F48" s="120"/>
      <c r="G48" s="120"/>
      <c r="H48" s="120"/>
      <c r="I48" s="120"/>
      <c r="J48" s="120"/>
      <c r="K48" s="120"/>
      <c r="L48" s="120"/>
      <c r="M48" s="121"/>
    </row>
    <row r="49" spans="1:13">
      <c r="A49" s="119"/>
      <c r="B49" s="120"/>
      <c r="C49" s="121"/>
      <c r="D49" s="119"/>
      <c r="E49" s="120"/>
      <c r="F49" s="120"/>
      <c r="G49" s="120"/>
      <c r="H49" s="120"/>
      <c r="I49" s="120"/>
      <c r="J49" s="120"/>
      <c r="K49" s="120"/>
      <c r="L49" s="120"/>
      <c r="M49" s="121"/>
    </row>
    <row r="50" spans="1:13">
      <c r="A50" s="119"/>
      <c r="B50" s="120"/>
      <c r="C50" s="121"/>
      <c r="D50" s="119"/>
      <c r="E50" s="120"/>
      <c r="F50" s="120"/>
      <c r="G50" s="120"/>
      <c r="H50" s="120"/>
      <c r="I50" s="120"/>
      <c r="J50" s="120"/>
      <c r="K50" s="120"/>
      <c r="L50" s="120"/>
      <c r="M50" s="121"/>
    </row>
    <row r="51" spans="1:13">
      <c r="A51" s="14"/>
    </row>
    <row r="52" spans="1:13">
      <c r="A52" s="15" t="s">
        <v>33</v>
      </c>
    </row>
    <row r="53" spans="1:13">
      <c r="A53" s="105" t="s">
        <v>260</v>
      </c>
      <c r="B53" s="106"/>
      <c r="C53" s="107"/>
      <c r="D53" s="108" t="s">
        <v>261</v>
      </c>
      <c r="E53" s="106"/>
      <c r="F53" s="106"/>
      <c r="G53" s="106"/>
      <c r="H53" s="106"/>
      <c r="I53" s="106"/>
      <c r="J53" s="106"/>
      <c r="K53" s="106"/>
      <c r="L53" s="106"/>
      <c r="M53" s="107"/>
    </row>
    <row r="54" spans="1:13">
      <c r="A54" s="119"/>
      <c r="B54" s="120"/>
      <c r="C54" s="121"/>
      <c r="D54" s="119"/>
      <c r="E54" s="120"/>
      <c r="F54" s="120"/>
      <c r="G54" s="120"/>
      <c r="H54" s="120"/>
      <c r="I54" s="120"/>
      <c r="J54" s="120"/>
      <c r="K54" s="120"/>
      <c r="L54" s="120"/>
      <c r="M54" s="121"/>
    </row>
    <row r="55" spans="1:13">
      <c r="A55" s="119"/>
      <c r="B55" s="120"/>
      <c r="C55" s="121"/>
      <c r="D55" s="119"/>
      <c r="E55" s="120"/>
      <c r="F55" s="120"/>
      <c r="G55" s="120"/>
      <c r="H55" s="120"/>
      <c r="I55" s="120"/>
      <c r="J55" s="120"/>
      <c r="K55" s="120"/>
      <c r="L55" s="120"/>
      <c r="M55" s="121"/>
    </row>
    <row r="56" spans="1:13">
      <c r="A56" s="119"/>
      <c r="B56" s="120"/>
      <c r="C56" s="121"/>
      <c r="D56" s="119"/>
      <c r="E56" s="120"/>
      <c r="F56" s="120"/>
      <c r="G56" s="120"/>
      <c r="H56" s="120"/>
      <c r="I56" s="120"/>
      <c r="J56" s="120"/>
      <c r="K56" s="120"/>
      <c r="L56" s="120"/>
      <c r="M56" s="121"/>
    </row>
    <row r="57" spans="1:13">
      <c r="A57" s="119"/>
      <c r="B57" s="120"/>
      <c r="C57" s="121"/>
      <c r="D57" s="119"/>
      <c r="E57" s="120"/>
      <c r="F57" s="120"/>
      <c r="G57" s="120"/>
      <c r="H57" s="120"/>
      <c r="I57" s="120"/>
      <c r="J57" s="120"/>
      <c r="K57" s="120"/>
      <c r="L57" s="120"/>
      <c r="M57" s="121"/>
    </row>
    <row r="58" spans="1:13">
      <c r="A58" s="14"/>
    </row>
    <row r="59" spans="1:13">
      <c r="A59" s="15" t="s">
        <v>34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</row>
    <row r="60" spans="1:13" ht="32.25" customHeight="1">
      <c r="A60" s="105" t="s">
        <v>259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7"/>
    </row>
    <row r="61" spans="1:13">
      <c r="A61" s="96" t="s">
        <v>321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</row>
    <row r="62" spans="1:13">
      <c r="A62" s="96" t="s">
        <v>322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</row>
    <row r="63" spans="1:13">
      <c r="A63" s="75" t="s">
        <v>323</v>
      </c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76"/>
    </row>
    <row r="64" spans="1:13">
      <c r="A64" s="96" t="s">
        <v>324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</row>
    <row r="65" spans="1:13">
      <c r="A65" s="96" t="s">
        <v>325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</row>
    <row r="66" spans="1:13">
      <c r="A66" s="14"/>
    </row>
    <row r="67" spans="1:13">
      <c r="A67" s="15" t="s">
        <v>35</v>
      </c>
    </row>
    <row r="68" spans="1:13" ht="24" customHeight="1">
      <c r="A68" s="124" t="s">
        <v>36</v>
      </c>
      <c r="B68" s="124"/>
      <c r="C68" s="124"/>
      <c r="D68" s="124"/>
      <c r="E68" s="124" t="s">
        <v>37</v>
      </c>
      <c r="F68" s="124"/>
      <c r="G68" s="124"/>
      <c r="H68" s="124"/>
      <c r="I68" s="124"/>
      <c r="J68" s="125" t="s">
        <v>38</v>
      </c>
      <c r="K68" s="125"/>
      <c r="L68" s="125"/>
      <c r="M68" s="125"/>
    </row>
    <row r="69" spans="1:13" ht="33" customHeight="1">
      <c r="A69" s="127" t="s">
        <v>321</v>
      </c>
      <c r="B69" s="127"/>
      <c r="C69" s="127"/>
      <c r="D69" s="127"/>
      <c r="E69" s="128">
        <f>+((2.14*100)/2.48)+J82</f>
        <v>87.830322580645174</v>
      </c>
      <c r="F69" s="128"/>
      <c r="G69" s="128"/>
      <c r="H69" s="128"/>
      <c r="I69" s="128"/>
      <c r="J69" s="129" t="s">
        <v>326</v>
      </c>
      <c r="K69" s="129"/>
      <c r="L69" s="129"/>
      <c r="M69" s="129"/>
    </row>
    <row r="70" spans="1:13" ht="33" customHeight="1">
      <c r="A70" s="127" t="s">
        <v>322</v>
      </c>
      <c r="B70" s="127"/>
      <c r="C70" s="127"/>
      <c r="D70" s="127"/>
      <c r="E70" s="128">
        <f>+((11.57*100)/15.74)+J83</f>
        <v>80.20698856416773</v>
      </c>
      <c r="F70" s="128"/>
      <c r="G70" s="128"/>
      <c r="H70" s="128"/>
      <c r="I70" s="128"/>
      <c r="J70" s="129" t="s">
        <v>327</v>
      </c>
      <c r="K70" s="129"/>
      <c r="L70" s="129"/>
      <c r="M70" s="129"/>
    </row>
    <row r="71" spans="1:13" ht="31.8" customHeight="1">
      <c r="A71" s="130" t="s">
        <v>323</v>
      </c>
      <c r="B71" s="131"/>
      <c r="C71" s="131"/>
      <c r="D71" s="132"/>
      <c r="E71" s="128">
        <v>95</v>
      </c>
      <c r="F71" s="128"/>
      <c r="G71" s="128"/>
      <c r="H71" s="128"/>
      <c r="I71" s="128"/>
      <c r="J71" s="133" t="s">
        <v>419</v>
      </c>
      <c r="K71" s="134"/>
      <c r="L71" s="134"/>
      <c r="M71" s="135"/>
    </row>
    <row r="72" spans="1:13" ht="31.2" customHeight="1">
      <c r="A72" s="127" t="s">
        <v>324</v>
      </c>
      <c r="B72" s="127"/>
      <c r="C72" s="127"/>
      <c r="D72" s="127"/>
      <c r="E72" s="128">
        <v>91</v>
      </c>
      <c r="F72" s="128"/>
      <c r="G72" s="128"/>
      <c r="H72" s="128"/>
      <c r="I72" s="128"/>
      <c r="J72" s="129" t="s">
        <v>420</v>
      </c>
      <c r="K72" s="129"/>
      <c r="L72" s="129"/>
      <c r="M72" s="129"/>
    </row>
    <row r="73" spans="1:13" ht="33" customHeight="1">
      <c r="A73" s="127" t="s">
        <v>325</v>
      </c>
      <c r="B73" s="127"/>
      <c r="C73" s="127"/>
      <c r="D73" s="127"/>
      <c r="E73" s="128">
        <v>92</v>
      </c>
      <c r="F73" s="128"/>
      <c r="G73" s="128"/>
      <c r="H73" s="128"/>
      <c r="I73" s="128"/>
      <c r="J73" s="129" t="s">
        <v>328</v>
      </c>
      <c r="K73" s="129"/>
      <c r="L73" s="129"/>
      <c r="M73" s="129"/>
    </row>
    <row r="74" spans="1:13">
      <c r="A74" s="14"/>
      <c r="E74" s="23"/>
      <c r="F74" s="23"/>
      <c r="G74" s="23"/>
      <c r="H74" s="23"/>
      <c r="I74" s="23"/>
    </row>
    <row r="75" spans="1:13">
      <c r="A75" s="14"/>
      <c r="E75" s="23"/>
      <c r="F75" s="23"/>
      <c r="G75" s="23"/>
      <c r="H75" s="23"/>
      <c r="I75" s="23"/>
    </row>
    <row r="76" spans="1:13">
      <c r="A76" s="14"/>
    </row>
    <row r="77" spans="1:13">
      <c r="A77" s="14"/>
    </row>
    <row r="78" spans="1:13">
      <c r="A78" s="15" t="s">
        <v>39</v>
      </c>
    </row>
    <row r="79" spans="1:13">
      <c r="A79" s="15" t="s">
        <v>40</v>
      </c>
    </row>
    <row r="80" spans="1:13" ht="30.6">
      <c r="A80" s="19" t="s">
        <v>41</v>
      </c>
      <c r="B80" s="136" t="s">
        <v>42</v>
      </c>
      <c r="C80" s="137"/>
      <c r="D80" s="138"/>
      <c r="E80" s="139" t="s">
        <v>43</v>
      </c>
      <c r="F80" s="139"/>
      <c r="G80" s="139"/>
      <c r="H80" s="144" t="s">
        <v>44</v>
      </c>
      <c r="I80" s="140" t="s">
        <v>45</v>
      </c>
      <c r="J80" s="141"/>
      <c r="K80" s="146" t="s">
        <v>46</v>
      </c>
      <c r="L80" s="147"/>
      <c r="M80" s="142" t="s">
        <v>47</v>
      </c>
    </row>
    <row r="81" spans="1:13 16373:16384" ht="30.6">
      <c r="A81" s="19"/>
      <c r="B81" s="19" t="s">
        <v>48</v>
      </c>
      <c r="C81" s="136" t="s">
        <v>49</v>
      </c>
      <c r="D81" s="138"/>
      <c r="E81" s="20" t="s">
        <v>50</v>
      </c>
      <c r="F81" s="139" t="s">
        <v>51</v>
      </c>
      <c r="G81" s="139"/>
      <c r="H81" s="145"/>
      <c r="I81" s="36" t="s">
        <v>52</v>
      </c>
      <c r="J81" s="36" t="s">
        <v>53</v>
      </c>
      <c r="K81" s="148"/>
      <c r="L81" s="149"/>
      <c r="M81" s="143"/>
    </row>
    <row r="82" spans="1:13 16373:16384" ht="144">
      <c r="A82" s="55" t="s">
        <v>321</v>
      </c>
      <c r="B82" s="56" t="s">
        <v>329</v>
      </c>
      <c r="C82" s="150"/>
      <c r="D82" s="151"/>
      <c r="E82" s="57">
        <v>1</v>
      </c>
      <c r="F82" s="133" t="s">
        <v>330</v>
      </c>
      <c r="G82" s="135"/>
      <c r="H82" s="56" t="s">
        <v>331</v>
      </c>
      <c r="I82" s="69">
        <f>9.92/4</f>
        <v>2.48</v>
      </c>
      <c r="J82" s="70">
        <v>1.54</v>
      </c>
      <c r="K82" s="133" t="s">
        <v>414</v>
      </c>
      <c r="L82" s="135"/>
      <c r="M82" s="58" t="s">
        <v>332</v>
      </c>
    </row>
    <row r="83" spans="1:13 16373:16384" customFormat="1" ht="240">
      <c r="A83" s="237" t="s">
        <v>322</v>
      </c>
      <c r="B83" s="56" t="s">
        <v>333</v>
      </c>
      <c r="C83" s="150"/>
      <c r="D83" s="151"/>
      <c r="E83" s="57">
        <v>2</v>
      </c>
      <c r="F83" s="133" t="s">
        <v>334</v>
      </c>
      <c r="G83" s="135"/>
      <c r="H83" s="56" t="s">
        <v>335</v>
      </c>
      <c r="I83" s="69">
        <f>32/4</f>
        <v>8</v>
      </c>
      <c r="J83" s="70">
        <v>6.7</v>
      </c>
      <c r="K83" s="133" t="s">
        <v>336</v>
      </c>
      <c r="L83" s="135"/>
      <c r="M83" s="58" t="s">
        <v>337</v>
      </c>
      <c r="XES83" s="7"/>
      <c r="XET83" s="7"/>
      <c r="XEU83" s="7"/>
      <c r="XEV83" s="7"/>
      <c r="XEW83" s="7"/>
      <c r="XEX83" s="7"/>
      <c r="XEY83" s="7"/>
      <c r="XEZ83" s="7"/>
      <c r="XFA83" s="7"/>
      <c r="XFB83" s="7"/>
      <c r="XFC83" s="7"/>
      <c r="XFD83" s="7"/>
    </row>
    <row r="84" spans="1:13 16373:16384" customFormat="1" ht="163.19999999999999">
      <c r="A84" s="238"/>
      <c r="B84" s="56" t="s">
        <v>338</v>
      </c>
      <c r="C84" s="150"/>
      <c r="D84" s="151"/>
      <c r="E84" s="57">
        <v>3</v>
      </c>
      <c r="F84" s="133" t="s">
        <v>339</v>
      </c>
      <c r="G84" s="135"/>
      <c r="H84" s="56" t="s">
        <v>340</v>
      </c>
      <c r="I84" s="69">
        <f>62.96/4</f>
        <v>15.74</v>
      </c>
      <c r="J84" s="70">
        <v>14.81</v>
      </c>
      <c r="K84" s="133" t="s">
        <v>415</v>
      </c>
      <c r="L84" s="135"/>
      <c r="M84" s="58" t="s">
        <v>341</v>
      </c>
      <c r="XES84" s="7"/>
      <c r="XET84" s="7"/>
      <c r="XEU84" s="7"/>
      <c r="XEV84" s="7"/>
      <c r="XEW84" s="7"/>
      <c r="XEX84" s="7"/>
      <c r="XEY84" s="7"/>
      <c r="XEZ84" s="7"/>
      <c r="XFA84" s="7"/>
      <c r="XFB84" s="7"/>
      <c r="XFC84" s="7"/>
      <c r="XFD84" s="7"/>
    </row>
    <row r="85" spans="1:13 16373:16384" customFormat="1" ht="172.8">
      <c r="A85" s="55" t="s">
        <v>323</v>
      </c>
      <c r="B85" s="56" t="s">
        <v>329</v>
      </c>
      <c r="C85" s="150"/>
      <c r="D85" s="151"/>
      <c r="E85" s="57">
        <v>4</v>
      </c>
      <c r="F85" s="133" t="s">
        <v>342</v>
      </c>
      <c r="G85" s="135"/>
      <c r="H85" s="56" t="s">
        <v>343</v>
      </c>
      <c r="I85" s="70">
        <f>58.39/4</f>
        <v>14.5975</v>
      </c>
      <c r="J85" s="65">
        <v>14.81</v>
      </c>
      <c r="K85" s="133" t="s">
        <v>417</v>
      </c>
      <c r="L85" s="135"/>
      <c r="M85" s="58" t="s">
        <v>416</v>
      </c>
      <c r="XES85" s="7"/>
      <c r="XET85" s="7"/>
      <c r="XEU85" s="7"/>
      <c r="XEV85" s="7"/>
      <c r="XEW85" s="7"/>
      <c r="XEX85" s="7"/>
      <c r="XEY85" s="7"/>
      <c r="XEZ85" s="7"/>
      <c r="XFA85" s="7"/>
      <c r="XFB85" s="7"/>
      <c r="XFC85" s="7"/>
      <c r="XFD85" s="7"/>
    </row>
    <row r="86" spans="1:13 16373:16384" customFormat="1" ht="91.8">
      <c r="A86" s="55" t="s">
        <v>324</v>
      </c>
      <c r="B86" s="56" t="s">
        <v>344</v>
      </c>
      <c r="C86" s="150"/>
      <c r="D86" s="151"/>
      <c r="E86" s="57">
        <v>5</v>
      </c>
      <c r="F86" s="133" t="s">
        <v>345</v>
      </c>
      <c r="G86" s="135"/>
      <c r="H86" s="56" t="s">
        <v>346</v>
      </c>
      <c r="I86" s="70">
        <f>58.5/4</f>
        <v>14.625</v>
      </c>
      <c r="J86" s="70">
        <v>12</v>
      </c>
      <c r="K86" s="133" t="s">
        <v>418</v>
      </c>
      <c r="L86" s="135"/>
      <c r="M86" s="58" t="s">
        <v>347</v>
      </c>
      <c r="XES86" s="7"/>
      <c r="XET86" s="7"/>
      <c r="XEU86" s="7"/>
      <c r="XEV86" s="7"/>
      <c r="XEW86" s="7"/>
      <c r="XEX86" s="7"/>
      <c r="XEY86" s="7"/>
      <c r="XEZ86" s="7"/>
      <c r="XFA86" s="7"/>
      <c r="XFB86" s="7"/>
      <c r="XFC86" s="7"/>
      <c r="XFD86" s="7"/>
    </row>
    <row r="87" spans="1:13 16373:16384" customFormat="1" ht="240">
      <c r="A87" s="55" t="s">
        <v>325</v>
      </c>
      <c r="B87" s="56" t="s">
        <v>333</v>
      </c>
      <c r="C87" s="150"/>
      <c r="D87" s="151"/>
      <c r="E87" s="57">
        <v>6</v>
      </c>
      <c r="F87" s="133" t="s">
        <v>348</v>
      </c>
      <c r="G87" s="135"/>
      <c r="H87" s="56" t="s">
        <v>349</v>
      </c>
      <c r="I87" s="70">
        <f>8.07/4</f>
        <v>2.0175000000000001</v>
      </c>
      <c r="J87" s="70">
        <v>1.54</v>
      </c>
      <c r="K87" s="133" t="s">
        <v>350</v>
      </c>
      <c r="L87" s="135"/>
      <c r="M87" s="58" t="s">
        <v>351</v>
      </c>
      <c r="XES87" s="7"/>
      <c r="XET87" s="7"/>
      <c r="XEU87" s="7"/>
      <c r="XEV87" s="7"/>
      <c r="XEW87" s="7"/>
      <c r="XEX87" s="7"/>
      <c r="XEY87" s="7"/>
      <c r="XEZ87" s="7"/>
      <c r="XFA87" s="7"/>
      <c r="XFB87" s="7"/>
      <c r="XFC87" s="7"/>
      <c r="XFD87" s="7"/>
    </row>
    <row r="88" spans="1:13 16373:16384" customFormat="1" ht="14.4">
      <c r="A88" s="22"/>
      <c r="B88" s="23"/>
      <c r="C88" s="24"/>
      <c r="D88" s="24"/>
      <c r="E88" s="23"/>
      <c r="F88" s="24"/>
      <c r="G88" s="24"/>
      <c r="H88" s="23"/>
      <c r="I88" s="23"/>
      <c r="J88" s="23"/>
      <c r="K88" s="24"/>
      <c r="L88" s="24"/>
      <c r="M88" s="23"/>
      <c r="XES88" s="7"/>
      <c r="XET88" s="7"/>
      <c r="XEU88" s="7"/>
      <c r="XEV88" s="7"/>
      <c r="XEW88" s="7"/>
      <c r="XEX88" s="7"/>
      <c r="XEY88" s="7"/>
      <c r="XEZ88" s="7"/>
      <c r="XFA88" s="7"/>
      <c r="XFB88" s="7"/>
      <c r="XFC88" s="7"/>
      <c r="XFD88" s="7"/>
    </row>
    <row r="89" spans="1:13 16373:16384" customFormat="1" ht="14.4">
      <c r="A89" s="15" t="s">
        <v>54</v>
      </c>
      <c r="B89" s="23"/>
      <c r="C89" s="24"/>
      <c r="D89" s="24"/>
      <c r="E89" s="23"/>
      <c r="F89" s="24"/>
      <c r="G89" s="24"/>
      <c r="H89" s="23"/>
      <c r="I89" s="23"/>
      <c r="J89" s="23"/>
      <c r="K89" s="24"/>
      <c r="L89" s="24"/>
      <c r="M89" s="23"/>
      <c r="XES89" s="7"/>
      <c r="XET89" s="7"/>
      <c r="XEU89" s="7"/>
      <c r="XEV89" s="7"/>
      <c r="XEW89" s="7"/>
      <c r="XEX89" s="7"/>
      <c r="XEY89" s="7"/>
      <c r="XEZ89" s="7"/>
      <c r="XFA89" s="7"/>
      <c r="XFB89" s="7"/>
      <c r="XFC89" s="7"/>
      <c r="XFD89" s="7"/>
    </row>
    <row r="90" spans="1:13 16373:16384" customFormat="1" ht="14.4">
      <c r="A90" s="139" t="s">
        <v>55</v>
      </c>
      <c r="B90" s="139"/>
      <c r="C90" s="139"/>
      <c r="D90" s="139"/>
      <c r="E90" s="20" t="s">
        <v>56</v>
      </c>
      <c r="F90" s="139" t="s">
        <v>57</v>
      </c>
      <c r="G90" s="139"/>
      <c r="H90" s="139" t="s">
        <v>58</v>
      </c>
      <c r="I90" s="139"/>
      <c r="J90" s="139"/>
      <c r="K90" s="139" t="s">
        <v>59</v>
      </c>
      <c r="L90" s="139"/>
      <c r="M90" s="139"/>
      <c r="XES90" s="7"/>
      <c r="XET90" s="7"/>
      <c r="XEU90" s="7"/>
      <c r="XEV90" s="7"/>
      <c r="XEW90" s="7"/>
      <c r="XEX90" s="7"/>
      <c r="XEY90" s="7"/>
      <c r="XEZ90" s="7"/>
      <c r="XFA90" s="7"/>
      <c r="XFB90" s="7"/>
      <c r="XFC90" s="7"/>
      <c r="XFD90" s="7"/>
    </row>
    <row r="91" spans="1:13 16373:16384" customFormat="1" ht="14.4">
      <c r="A91" s="152"/>
      <c r="B91" s="152"/>
      <c r="C91" s="152"/>
      <c r="D91" s="152"/>
      <c r="E91" s="21"/>
      <c r="F91" s="153"/>
      <c r="G91" s="153"/>
      <c r="H91" s="153"/>
      <c r="I91" s="153"/>
      <c r="J91" s="153"/>
      <c r="K91" s="150"/>
      <c r="L91" s="154"/>
      <c r="M91" s="151"/>
      <c r="XES91" s="7"/>
      <c r="XET91" s="7"/>
      <c r="XEU91" s="7"/>
      <c r="XEV91" s="7"/>
      <c r="XEW91" s="7"/>
      <c r="XEX91" s="7"/>
      <c r="XEY91" s="7"/>
      <c r="XEZ91" s="7"/>
      <c r="XFA91" s="7"/>
      <c r="XFB91" s="7"/>
      <c r="XFC91" s="7"/>
      <c r="XFD91" s="7"/>
    </row>
    <row r="92" spans="1:13 16373:16384" customFormat="1" ht="14.4">
      <c r="A92" s="152"/>
      <c r="B92" s="152"/>
      <c r="C92" s="152"/>
      <c r="D92" s="152"/>
      <c r="E92" s="21"/>
      <c r="F92" s="153"/>
      <c r="G92" s="153"/>
      <c r="H92" s="153"/>
      <c r="I92" s="153"/>
      <c r="J92" s="153"/>
      <c r="K92" s="150"/>
      <c r="L92" s="154"/>
      <c r="M92" s="151"/>
      <c r="XES92" s="7"/>
      <c r="XET92" s="7"/>
      <c r="XEU92" s="7"/>
      <c r="XEV92" s="7"/>
      <c r="XEW92" s="7"/>
      <c r="XEX92" s="7"/>
      <c r="XEY92" s="7"/>
      <c r="XEZ92" s="7"/>
      <c r="XFA92" s="7"/>
      <c r="XFB92" s="7"/>
      <c r="XFC92" s="7"/>
      <c r="XFD92" s="7"/>
    </row>
    <row r="93" spans="1:13 16373:16384" customFormat="1" ht="14.4">
      <c r="A93" s="152"/>
      <c r="B93" s="152"/>
      <c r="C93" s="152"/>
      <c r="D93" s="152"/>
      <c r="E93" s="21"/>
      <c r="F93" s="153"/>
      <c r="G93" s="153"/>
      <c r="H93" s="153"/>
      <c r="I93" s="153"/>
      <c r="J93" s="153"/>
      <c r="K93" s="150"/>
      <c r="L93" s="154"/>
      <c r="M93" s="151"/>
      <c r="XES93" s="7"/>
      <c r="XET93" s="7"/>
      <c r="XEU93" s="7"/>
      <c r="XEV93" s="7"/>
      <c r="XEW93" s="7"/>
      <c r="XEX93" s="7"/>
      <c r="XEY93" s="7"/>
      <c r="XEZ93" s="7"/>
      <c r="XFA93" s="7"/>
      <c r="XFB93" s="7"/>
      <c r="XFC93" s="7"/>
      <c r="XFD93" s="7"/>
    </row>
    <row r="94" spans="1:13 16373:16384" customFormat="1" ht="14.4">
      <c r="A94" s="152"/>
      <c r="B94" s="152"/>
      <c r="C94" s="152"/>
      <c r="D94" s="152"/>
      <c r="E94" s="21"/>
      <c r="F94" s="153"/>
      <c r="G94" s="153"/>
      <c r="H94" s="153"/>
      <c r="I94" s="153"/>
      <c r="J94" s="153"/>
      <c r="K94" s="150"/>
      <c r="L94" s="154"/>
      <c r="M94" s="151"/>
      <c r="XES94" s="7"/>
      <c r="XET94" s="7"/>
      <c r="XEU94" s="7"/>
      <c r="XEV94" s="7"/>
      <c r="XEW94" s="7"/>
      <c r="XEX94" s="7"/>
      <c r="XEY94" s="7"/>
      <c r="XEZ94" s="7"/>
      <c r="XFA94" s="7"/>
      <c r="XFB94" s="7"/>
      <c r="XFC94" s="7"/>
      <c r="XFD94" s="7"/>
    </row>
    <row r="95" spans="1:13 16373:16384" customFormat="1" ht="14.4">
      <c r="A95" s="152"/>
      <c r="B95" s="152"/>
      <c r="C95" s="152"/>
      <c r="D95" s="152"/>
      <c r="E95" s="21"/>
      <c r="F95" s="153"/>
      <c r="G95" s="153"/>
      <c r="H95" s="153"/>
      <c r="I95" s="153"/>
      <c r="J95" s="153"/>
      <c r="K95" s="150"/>
      <c r="L95" s="154"/>
      <c r="M95" s="151"/>
      <c r="XES95" s="7"/>
      <c r="XET95" s="7"/>
      <c r="XEU95" s="7"/>
      <c r="XEV95" s="7"/>
      <c r="XEW95" s="7"/>
      <c r="XEX95" s="7"/>
      <c r="XEY95" s="7"/>
      <c r="XEZ95" s="7"/>
      <c r="XFA95" s="7"/>
      <c r="XFB95" s="7"/>
      <c r="XFC95" s="7"/>
      <c r="XFD95" s="7"/>
    </row>
    <row r="96" spans="1:13 16373:16384" customFormat="1" ht="14.4">
      <c r="A96" s="152"/>
      <c r="B96" s="152"/>
      <c r="C96" s="152"/>
      <c r="D96" s="152"/>
      <c r="E96" s="21"/>
      <c r="F96" s="153"/>
      <c r="G96" s="153"/>
      <c r="H96" s="153"/>
      <c r="I96" s="153"/>
      <c r="J96" s="153"/>
      <c r="K96" s="150"/>
      <c r="L96" s="154"/>
      <c r="M96" s="151"/>
      <c r="XES96" s="7"/>
      <c r="XET96" s="7"/>
      <c r="XEU96" s="7"/>
      <c r="XEV96" s="7"/>
      <c r="XEW96" s="7"/>
      <c r="XEX96" s="7"/>
      <c r="XEY96" s="7"/>
      <c r="XEZ96" s="7"/>
      <c r="XFA96" s="7"/>
      <c r="XFB96" s="7"/>
      <c r="XFC96" s="7"/>
      <c r="XFD96" s="7"/>
    </row>
    <row r="97" spans="1:13 16373:16384" customFormat="1" ht="14.4">
      <c r="A97" s="22"/>
      <c r="B97" s="23"/>
      <c r="C97" s="24"/>
      <c r="D97" s="24"/>
      <c r="E97" s="23"/>
      <c r="F97" s="24"/>
      <c r="G97" s="24"/>
      <c r="H97" s="23"/>
      <c r="I97" s="23"/>
      <c r="J97" s="23"/>
      <c r="K97" s="24"/>
      <c r="L97" s="24"/>
      <c r="M97" s="23"/>
      <c r="XES97" s="7"/>
      <c r="XET97" s="7"/>
      <c r="XEU97" s="7"/>
      <c r="XEV97" s="7"/>
      <c r="XEW97" s="7"/>
      <c r="XEX97" s="7"/>
      <c r="XEY97" s="7"/>
      <c r="XEZ97" s="7"/>
      <c r="XFA97" s="7"/>
      <c r="XFB97" s="7"/>
      <c r="XFC97" s="7"/>
      <c r="XFD97" s="7"/>
    </row>
    <row r="98" spans="1:13 16373:16384" ht="20.25" customHeight="1">
      <c r="A98" s="64" t="s">
        <v>60</v>
      </c>
      <c r="B98" s="25"/>
      <c r="C98" s="26"/>
      <c r="D98" s="26"/>
      <c r="E98" s="26"/>
      <c r="F98" s="27"/>
      <c r="G98" s="27"/>
      <c r="H98" s="27"/>
      <c r="I98" s="27"/>
      <c r="J98" s="27"/>
      <c r="K98" s="31"/>
      <c r="L98" s="31"/>
      <c r="M98" s="31"/>
    </row>
    <row r="99" spans="1:13 16373:16384" s="8" customFormat="1" ht="24" customHeight="1">
      <c r="A99" s="139" t="s">
        <v>61</v>
      </c>
      <c r="B99" s="139"/>
      <c r="C99" s="139"/>
      <c r="D99" s="139"/>
      <c r="E99" s="139" t="s">
        <v>62</v>
      </c>
      <c r="F99" s="139"/>
      <c r="G99" s="139"/>
      <c r="H99" s="139"/>
      <c r="I99" s="139" t="s">
        <v>63</v>
      </c>
      <c r="J99" s="139"/>
      <c r="K99" s="139" t="s">
        <v>64</v>
      </c>
      <c r="L99" s="139"/>
      <c r="M99" s="139"/>
    </row>
    <row r="100" spans="1:13 16373:16384" ht="20.25" customHeight="1">
      <c r="A100" s="158" t="s">
        <v>403</v>
      </c>
      <c r="B100" s="158"/>
      <c r="C100" s="158"/>
      <c r="D100" s="158"/>
      <c r="E100" s="159" t="s">
        <v>406</v>
      </c>
      <c r="F100" s="159"/>
      <c r="G100" s="159"/>
      <c r="H100" s="159"/>
      <c r="I100" s="157">
        <v>75</v>
      </c>
      <c r="J100" s="157"/>
      <c r="K100" s="157" t="s">
        <v>409</v>
      </c>
      <c r="L100" s="157"/>
      <c r="M100" s="157"/>
    </row>
    <row r="101" spans="1:13 16373:16384" ht="29.4" customHeight="1">
      <c r="A101" s="158" t="s">
        <v>404</v>
      </c>
      <c r="B101" s="158"/>
      <c r="C101" s="158"/>
      <c r="D101" s="158"/>
      <c r="E101" s="159" t="s">
        <v>410</v>
      </c>
      <c r="F101" s="159"/>
      <c r="G101" s="159"/>
      <c r="H101" s="159"/>
      <c r="I101" s="157">
        <v>65</v>
      </c>
      <c r="J101" s="157"/>
      <c r="K101" s="160" t="s">
        <v>411</v>
      </c>
      <c r="L101" s="160"/>
      <c r="M101" s="160"/>
    </row>
    <row r="102" spans="1:13 16373:16384" ht="20.25" customHeight="1">
      <c r="A102" s="158" t="s">
        <v>405</v>
      </c>
      <c r="B102" s="158"/>
      <c r="C102" s="158"/>
      <c r="D102" s="158"/>
      <c r="E102" s="159" t="s">
        <v>407</v>
      </c>
      <c r="F102" s="159"/>
      <c r="G102" s="159"/>
      <c r="H102" s="159"/>
      <c r="I102" s="157">
        <v>55</v>
      </c>
      <c r="J102" s="157"/>
      <c r="K102" s="157" t="s">
        <v>412</v>
      </c>
      <c r="L102" s="157"/>
      <c r="M102" s="157"/>
    </row>
    <row r="103" spans="1:13 16373:16384" ht="20.25" customHeight="1">
      <c r="A103" s="158" t="s">
        <v>435</v>
      </c>
      <c r="B103" s="158"/>
      <c r="C103" s="158"/>
      <c r="D103" s="158"/>
      <c r="E103" s="159" t="s">
        <v>408</v>
      </c>
      <c r="F103" s="159"/>
      <c r="G103" s="159"/>
      <c r="H103" s="159"/>
      <c r="I103" s="157">
        <v>60</v>
      </c>
      <c r="J103" s="157"/>
      <c r="K103" s="157" t="s">
        <v>413</v>
      </c>
      <c r="L103" s="157"/>
      <c r="M103" s="157"/>
    </row>
    <row r="104" spans="1:13 16373:16384" ht="20.25" customHeight="1">
      <c r="A104" s="28"/>
      <c r="B104" s="28"/>
      <c r="C104" s="28"/>
      <c r="D104" s="28"/>
      <c r="E104" s="29"/>
      <c r="F104" s="29"/>
      <c r="G104" s="29"/>
      <c r="H104" s="29"/>
      <c r="I104" s="37"/>
      <c r="J104" s="37"/>
      <c r="K104" s="37"/>
      <c r="L104" s="37"/>
      <c r="M104" s="37"/>
    </row>
    <row r="105" spans="1:13 16373:16384" ht="20.25" customHeight="1">
      <c r="A105" s="15" t="s">
        <v>65</v>
      </c>
      <c r="B105" s="30"/>
      <c r="C105" s="30"/>
      <c r="D105" s="31"/>
      <c r="E105" s="31"/>
      <c r="F105" s="31"/>
      <c r="G105" s="32"/>
      <c r="H105" s="32"/>
      <c r="I105" s="32"/>
      <c r="J105" s="31"/>
      <c r="K105" s="31"/>
      <c r="L105" s="31"/>
      <c r="M105" s="31"/>
    </row>
    <row r="106" spans="1:13 16373:16384" ht="20.25" customHeight="1">
      <c r="A106" s="15" t="s">
        <v>66</v>
      </c>
      <c r="B106" s="30"/>
      <c r="C106" s="30"/>
      <c r="D106" s="31"/>
      <c r="E106" s="31"/>
      <c r="F106" s="31"/>
      <c r="G106" s="32"/>
      <c r="H106" s="32"/>
      <c r="I106" s="32"/>
      <c r="J106" s="31"/>
      <c r="K106" s="31"/>
      <c r="L106" s="31"/>
      <c r="M106" s="31"/>
    </row>
    <row r="107" spans="1:13 16373:16384" ht="50.1" customHeight="1">
      <c r="A107" s="124" t="s">
        <v>269</v>
      </c>
      <c r="B107" s="124"/>
      <c r="C107" s="124"/>
      <c r="D107" s="124" t="s">
        <v>67</v>
      </c>
      <c r="E107" s="124"/>
      <c r="F107" s="124"/>
      <c r="G107" s="124"/>
      <c r="H107" s="18" t="s">
        <v>68</v>
      </c>
      <c r="I107" s="18" t="s">
        <v>69</v>
      </c>
      <c r="J107" s="124" t="s">
        <v>59</v>
      </c>
      <c r="K107" s="124"/>
      <c r="L107" s="124"/>
      <c r="M107" s="124"/>
    </row>
    <row r="108" spans="1:13 16373:16384" ht="27" customHeight="1">
      <c r="A108" s="96" t="s">
        <v>352</v>
      </c>
      <c r="B108" s="96"/>
      <c r="C108" s="96"/>
      <c r="D108" s="155" t="s">
        <v>359</v>
      </c>
      <c r="E108" s="155"/>
      <c r="F108" s="155"/>
      <c r="G108" s="155"/>
      <c r="H108" s="62">
        <v>12400</v>
      </c>
      <c r="I108" s="33">
        <v>17349.5</v>
      </c>
      <c r="J108" s="156" t="s">
        <v>437</v>
      </c>
      <c r="K108" s="157"/>
      <c r="L108" s="157"/>
      <c r="M108" s="157"/>
    </row>
    <row r="109" spans="1:13 16373:16384" ht="24.6" customHeight="1">
      <c r="A109" s="96" t="s">
        <v>353</v>
      </c>
      <c r="B109" s="96"/>
      <c r="C109" s="96"/>
      <c r="D109" s="155" t="s">
        <v>360</v>
      </c>
      <c r="E109" s="155"/>
      <c r="F109" s="155"/>
      <c r="G109" s="155"/>
      <c r="H109" s="62">
        <v>39593.06</v>
      </c>
      <c r="I109" s="33">
        <v>14822.65</v>
      </c>
      <c r="J109" s="236" t="s">
        <v>438</v>
      </c>
      <c r="K109" s="89"/>
      <c r="L109" s="89"/>
      <c r="M109" s="90"/>
    </row>
    <row r="110" spans="1:13 16373:16384" ht="27.6" customHeight="1">
      <c r="A110" s="96" t="s">
        <v>354</v>
      </c>
      <c r="B110" s="96"/>
      <c r="C110" s="96"/>
      <c r="D110" s="155" t="s">
        <v>361</v>
      </c>
      <c r="E110" s="155"/>
      <c r="F110" s="155"/>
      <c r="G110" s="155"/>
      <c r="H110" s="62">
        <v>157590.51</v>
      </c>
      <c r="I110" s="33">
        <v>77786.17</v>
      </c>
      <c r="J110" s="236" t="s">
        <v>439</v>
      </c>
      <c r="K110" s="89"/>
      <c r="L110" s="89"/>
      <c r="M110" s="90"/>
    </row>
    <row r="111" spans="1:13 16373:16384" ht="27" customHeight="1">
      <c r="A111" s="75" t="s">
        <v>355</v>
      </c>
      <c r="B111" s="126"/>
      <c r="C111" s="76"/>
      <c r="D111" s="77" t="s">
        <v>362</v>
      </c>
      <c r="E111" s="164"/>
      <c r="F111" s="164"/>
      <c r="G111" s="78"/>
      <c r="H111" s="62">
        <v>30236.44</v>
      </c>
      <c r="I111" s="33">
        <v>25579</v>
      </c>
      <c r="J111" s="236" t="s">
        <v>440</v>
      </c>
      <c r="K111" s="89"/>
      <c r="L111" s="89"/>
      <c r="M111" s="90"/>
    </row>
    <row r="112" spans="1:13 16373:16384" ht="28.2" customHeight="1">
      <c r="A112" s="75" t="s">
        <v>356</v>
      </c>
      <c r="B112" s="126"/>
      <c r="C112" s="76"/>
      <c r="D112" s="77" t="s">
        <v>363</v>
      </c>
      <c r="E112" s="164"/>
      <c r="F112" s="164"/>
      <c r="G112" s="78"/>
      <c r="H112" s="62">
        <v>5000</v>
      </c>
      <c r="I112" s="33">
        <v>5158</v>
      </c>
      <c r="J112" s="236" t="s">
        <v>441</v>
      </c>
      <c r="K112" s="89"/>
      <c r="L112" s="89"/>
      <c r="M112" s="90"/>
    </row>
    <row r="113" spans="1:13" ht="27.6" customHeight="1">
      <c r="A113" s="96" t="s">
        <v>357</v>
      </c>
      <c r="B113" s="96"/>
      <c r="C113" s="96"/>
      <c r="D113" s="155" t="s">
        <v>364</v>
      </c>
      <c r="E113" s="155"/>
      <c r="F113" s="155"/>
      <c r="G113" s="155"/>
      <c r="H113" s="62">
        <v>14860.21</v>
      </c>
      <c r="I113" s="33">
        <v>16796.82</v>
      </c>
      <c r="J113" s="236" t="s">
        <v>442</v>
      </c>
      <c r="K113" s="89"/>
      <c r="L113" s="89"/>
      <c r="M113" s="90"/>
    </row>
    <row r="114" spans="1:13" ht="27.6" customHeight="1">
      <c r="A114" s="75" t="s">
        <v>421</v>
      </c>
      <c r="B114" s="126"/>
      <c r="C114" s="76"/>
      <c r="D114" s="75" t="s">
        <v>422</v>
      </c>
      <c r="E114" s="126"/>
      <c r="F114" s="126"/>
      <c r="G114" s="76"/>
      <c r="H114" s="62">
        <v>7018.87</v>
      </c>
      <c r="I114" s="33">
        <v>6036.44</v>
      </c>
      <c r="J114" s="236" t="s">
        <v>443</v>
      </c>
      <c r="K114" s="89"/>
      <c r="L114" s="89"/>
      <c r="M114" s="90"/>
    </row>
    <row r="115" spans="1:13" ht="20.25" customHeight="1">
      <c r="A115" s="96" t="s">
        <v>358</v>
      </c>
      <c r="B115" s="96"/>
      <c r="C115" s="96"/>
      <c r="D115" s="96" t="s">
        <v>365</v>
      </c>
      <c r="E115" s="96"/>
      <c r="F115" s="96"/>
      <c r="G115" s="96"/>
      <c r="H115" s="33">
        <v>34343.599999999999</v>
      </c>
      <c r="I115" s="33">
        <v>34363.589999999997</v>
      </c>
      <c r="J115" s="156" t="s">
        <v>444</v>
      </c>
      <c r="K115" s="157"/>
      <c r="L115" s="157"/>
      <c r="M115" s="157"/>
    </row>
    <row r="116" spans="1:13" ht="20.25" customHeight="1">
      <c r="A116" s="34"/>
      <c r="B116" s="34"/>
      <c r="C116" s="34"/>
      <c r="D116" s="35"/>
      <c r="E116" s="35"/>
      <c r="F116" s="35"/>
      <c r="G116" s="35"/>
      <c r="J116" s="31"/>
      <c r="K116" s="31"/>
      <c r="L116" s="31"/>
      <c r="M116" s="31"/>
    </row>
    <row r="117" spans="1:13" ht="20.25" customHeight="1">
      <c r="A117" s="15" t="s">
        <v>70</v>
      </c>
    </row>
    <row r="118" spans="1:13" ht="26.1" customHeight="1">
      <c r="A118" s="124" t="s">
        <v>71</v>
      </c>
      <c r="B118" s="124"/>
      <c r="C118" s="124" t="s">
        <v>72</v>
      </c>
      <c r="D118" s="124"/>
      <c r="E118" s="124" t="s">
        <v>73</v>
      </c>
      <c r="F118" s="124"/>
      <c r="G118" s="124" t="s">
        <v>74</v>
      </c>
      <c r="H118" s="124"/>
      <c r="I118" s="124"/>
      <c r="J118" s="124" t="s">
        <v>75</v>
      </c>
      <c r="K118" s="124"/>
      <c r="L118" s="124"/>
      <c r="M118" s="18" t="s">
        <v>76</v>
      </c>
    </row>
    <row r="119" spans="1:13" ht="20.25" customHeight="1">
      <c r="A119" s="155">
        <v>438838.2</v>
      </c>
      <c r="B119" s="155"/>
      <c r="C119" s="155">
        <v>86736.99</v>
      </c>
      <c r="D119" s="155"/>
      <c r="E119" s="155">
        <v>77581.649999999994</v>
      </c>
      <c r="F119" s="155"/>
      <c r="G119" s="77">
        <v>352101.25</v>
      </c>
      <c r="H119" s="164"/>
      <c r="I119" s="78"/>
      <c r="J119" s="77">
        <v>231981.48</v>
      </c>
      <c r="K119" s="164"/>
      <c r="L119" s="78"/>
      <c r="M119" s="68">
        <v>70.540000000000006</v>
      </c>
    </row>
    <row r="120" spans="1:13" ht="20.25" customHeight="1">
      <c r="A120" s="28"/>
      <c r="B120" s="28"/>
      <c r="C120" s="28"/>
      <c r="D120" s="28"/>
      <c r="E120" s="29"/>
      <c r="F120" s="29"/>
      <c r="G120" s="29"/>
      <c r="H120" s="29"/>
      <c r="I120" s="37"/>
      <c r="J120" s="37"/>
      <c r="K120" s="37"/>
      <c r="L120" s="37"/>
      <c r="M120" s="37"/>
    </row>
    <row r="121" spans="1:13" ht="20.25" customHeight="1">
      <c r="A121" s="15" t="s">
        <v>77</v>
      </c>
      <c r="B121" s="28"/>
      <c r="C121" s="28"/>
      <c r="D121" s="28"/>
      <c r="E121" s="29"/>
      <c r="F121" s="29"/>
      <c r="G121" s="29"/>
      <c r="H121" s="29"/>
      <c r="I121" s="37"/>
      <c r="J121" s="37"/>
      <c r="K121" s="37"/>
      <c r="L121" s="37"/>
      <c r="M121" s="37"/>
    </row>
    <row r="122" spans="1:13" ht="39" customHeight="1">
      <c r="A122" s="105" t="s">
        <v>78</v>
      </c>
      <c r="B122" s="161"/>
      <c r="C122" s="162"/>
      <c r="D122" s="105" t="s">
        <v>79</v>
      </c>
      <c r="E122" s="161"/>
      <c r="F122" s="162"/>
      <c r="G122" s="105" t="s">
        <v>80</v>
      </c>
      <c r="H122" s="161"/>
      <c r="I122" s="161"/>
      <c r="J122" s="162"/>
      <c r="K122" s="105" t="s">
        <v>81</v>
      </c>
      <c r="L122" s="161"/>
      <c r="M122" s="162"/>
    </row>
    <row r="123" spans="1:13" ht="27" customHeight="1">
      <c r="A123" s="163" t="s">
        <v>381</v>
      </c>
      <c r="B123" s="163"/>
      <c r="C123" s="163"/>
      <c r="D123" s="163">
        <f>+E119+J119</f>
        <v>309563.13</v>
      </c>
      <c r="E123" s="163"/>
      <c r="F123" s="163"/>
      <c r="G123" s="159">
        <f>+I109+I111+I113</f>
        <v>57198.47</v>
      </c>
      <c r="H123" s="159"/>
      <c r="I123" s="159"/>
      <c r="J123" s="159"/>
      <c r="K123" s="156" t="s">
        <v>445</v>
      </c>
      <c r="L123" s="157"/>
      <c r="M123" s="157"/>
    </row>
    <row r="124" spans="1:13" ht="20.25" customHeight="1">
      <c r="A124" s="28"/>
      <c r="B124" s="28"/>
      <c r="C124" s="28"/>
      <c r="D124" s="28"/>
      <c r="E124" s="29"/>
      <c r="F124" s="29"/>
      <c r="G124" s="29"/>
      <c r="H124" s="29"/>
      <c r="I124" s="37"/>
      <c r="J124" s="37"/>
      <c r="K124" s="37"/>
      <c r="L124" s="37"/>
      <c r="M124" s="37"/>
    </row>
    <row r="125" spans="1:13" ht="20.25" customHeight="1">
      <c r="A125" s="15" t="s">
        <v>82</v>
      </c>
      <c r="B125" s="28"/>
      <c r="C125" s="28"/>
      <c r="D125" s="28"/>
      <c r="E125" s="29"/>
      <c r="F125" s="29"/>
      <c r="G125" s="29"/>
      <c r="H125" s="29"/>
      <c r="I125" s="37"/>
      <c r="J125" s="37"/>
      <c r="K125" s="37"/>
      <c r="L125" s="37"/>
      <c r="M125" s="37"/>
    </row>
    <row r="126" spans="1:13" ht="66" customHeight="1">
      <c r="A126" s="124" t="s">
        <v>82</v>
      </c>
      <c r="B126" s="124"/>
      <c r="C126" s="124"/>
      <c r="D126" s="54" t="s">
        <v>105</v>
      </c>
      <c r="E126" s="105" t="s">
        <v>83</v>
      </c>
      <c r="F126" s="162"/>
      <c r="G126" s="124" t="s">
        <v>84</v>
      </c>
      <c r="H126" s="124"/>
      <c r="I126" s="124" t="s">
        <v>85</v>
      </c>
      <c r="J126" s="124"/>
      <c r="K126" s="124"/>
      <c r="L126" s="124" t="s">
        <v>86</v>
      </c>
      <c r="M126" s="124"/>
    </row>
    <row r="127" spans="1:13" ht="66.75" customHeight="1">
      <c r="A127" s="165" t="s">
        <v>285</v>
      </c>
      <c r="B127" s="165"/>
      <c r="C127" s="165"/>
      <c r="D127" s="66" t="s">
        <v>381</v>
      </c>
      <c r="E127" s="77" t="s">
        <v>446</v>
      </c>
      <c r="F127" s="78"/>
      <c r="G127" s="166" t="s">
        <v>447</v>
      </c>
      <c r="H127" s="167"/>
      <c r="I127" s="77" t="s">
        <v>381</v>
      </c>
      <c r="J127" s="164"/>
      <c r="K127" s="78"/>
      <c r="L127" s="168" t="s">
        <v>448</v>
      </c>
      <c r="M127" s="169"/>
    </row>
    <row r="128" spans="1:13" ht="20.25" customHeight="1">
      <c r="A128" s="28"/>
      <c r="B128" s="28"/>
      <c r="C128" s="28"/>
      <c r="D128" s="28"/>
      <c r="E128" s="29"/>
      <c r="F128" s="29"/>
      <c r="G128" s="29"/>
      <c r="H128" s="29"/>
      <c r="I128" s="37"/>
      <c r="J128" s="37"/>
      <c r="K128" s="37"/>
      <c r="L128" s="37"/>
      <c r="M128" s="37"/>
    </row>
    <row r="129" spans="1:13" ht="20.25" customHeight="1">
      <c r="A129" s="15" t="s">
        <v>286</v>
      </c>
      <c r="B129" s="28"/>
      <c r="C129" s="28"/>
      <c r="D129" s="28"/>
      <c r="E129" s="29"/>
      <c r="F129" s="29"/>
      <c r="G129" s="29"/>
      <c r="H129" s="29"/>
      <c r="I129" s="37"/>
      <c r="J129" s="37"/>
      <c r="K129" s="37"/>
      <c r="L129" s="37"/>
      <c r="M129" s="37"/>
    </row>
    <row r="130" spans="1:13" ht="78" customHeight="1">
      <c r="A130" s="124" t="s">
        <v>87</v>
      </c>
      <c r="B130" s="124"/>
      <c r="C130" s="124"/>
      <c r="D130" s="54" t="s">
        <v>105</v>
      </c>
      <c r="E130" s="105" t="s">
        <v>88</v>
      </c>
      <c r="F130" s="162"/>
      <c r="G130" s="170" t="s">
        <v>89</v>
      </c>
      <c r="H130" s="171"/>
      <c r="I130" s="172"/>
      <c r="J130" s="105" t="s">
        <v>90</v>
      </c>
      <c r="K130" s="162"/>
      <c r="L130" s="54" t="s">
        <v>105</v>
      </c>
      <c r="M130" s="54" t="s">
        <v>91</v>
      </c>
    </row>
    <row r="131" spans="1:13" ht="64.5" customHeight="1">
      <c r="A131" s="234" t="s">
        <v>87</v>
      </c>
      <c r="B131" s="234"/>
      <c r="C131" s="234"/>
      <c r="D131" s="67" t="s">
        <v>381</v>
      </c>
      <c r="E131" s="177" t="s">
        <v>423</v>
      </c>
      <c r="F131" s="178"/>
      <c r="G131" s="173">
        <v>45221</v>
      </c>
      <c r="H131" s="174"/>
      <c r="I131" s="175"/>
      <c r="J131" s="176" t="s">
        <v>90</v>
      </c>
      <c r="K131" s="175"/>
      <c r="L131" s="61" t="s">
        <v>366</v>
      </c>
      <c r="M131" s="72" t="s">
        <v>430</v>
      </c>
    </row>
    <row r="132" spans="1:13" ht="20.25" customHeight="1">
      <c r="A132" s="28"/>
      <c r="B132" s="28"/>
      <c r="C132" s="28"/>
      <c r="D132" s="28"/>
      <c r="E132" s="29"/>
      <c r="F132" s="29"/>
      <c r="G132" s="29"/>
      <c r="H132" s="29"/>
      <c r="I132" s="37"/>
      <c r="J132" s="37"/>
      <c r="K132" s="37"/>
      <c r="L132" s="37"/>
      <c r="M132" s="37"/>
    </row>
    <row r="133" spans="1:13" ht="20.25" customHeight="1">
      <c r="A133" s="15" t="s">
        <v>92</v>
      </c>
      <c r="B133" s="28"/>
      <c r="C133" s="28"/>
      <c r="D133" s="28"/>
      <c r="E133" s="29"/>
      <c r="F133" s="29"/>
      <c r="G133" s="29"/>
      <c r="H133" s="29"/>
      <c r="I133" s="37"/>
      <c r="J133" s="37"/>
      <c r="K133" s="37"/>
      <c r="L133" s="37"/>
      <c r="M133" s="37"/>
    </row>
    <row r="134" spans="1:13" ht="56.25" customHeight="1">
      <c r="A134" s="124" t="s">
        <v>93</v>
      </c>
      <c r="B134" s="124"/>
      <c r="C134" s="124" t="s">
        <v>94</v>
      </c>
      <c r="D134" s="124"/>
      <c r="E134" s="124" t="s">
        <v>95</v>
      </c>
      <c r="F134" s="124"/>
      <c r="G134" s="124" t="s">
        <v>96</v>
      </c>
      <c r="H134" s="124"/>
      <c r="I134" s="124"/>
      <c r="J134" s="124" t="s">
        <v>58</v>
      </c>
      <c r="K134" s="124"/>
      <c r="L134" s="124"/>
      <c r="M134" s="18" t="s">
        <v>59</v>
      </c>
    </row>
    <row r="135" spans="1:13" ht="20.25" customHeight="1">
      <c r="A135" s="75" t="s">
        <v>353</v>
      </c>
      <c r="B135" s="76"/>
      <c r="C135" s="155">
        <f>+H109</f>
        <v>39593.06</v>
      </c>
      <c r="D135" s="155"/>
      <c r="E135" s="155">
        <f>+I109</f>
        <v>14822.65</v>
      </c>
      <c r="F135" s="155"/>
      <c r="G135" s="79" t="s">
        <v>287</v>
      </c>
      <c r="H135" s="79"/>
      <c r="I135" s="79"/>
      <c r="J135" s="179" t="s">
        <v>428</v>
      </c>
      <c r="K135" s="179"/>
      <c r="L135" s="179"/>
      <c r="M135" s="74" t="s">
        <v>438</v>
      </c>
    </row>
    <row r="136" spans="1:13" ht="30.6" customHeight="1">
      <c r="A136" s="75" t="s">
        <v>355</v>
      </c>
      <c r="B136" s="76"/>
      <c r="C136" s="155">
        <f>+H111</f>
        <v>30236.44</v>
      </c>
      <c r="D136" s="155"/>
      <c r="E136" s="155">
        <f>+I111</f>
        <v>25579</v>
      </c>
      <c r="F136" s="155"/>
      <c r="G136" s="79" t="s">
        <v>287</v>
      </c>
      <c r="H136" s="79"/>
      <c r="I136" s="79"/>
      <c r="J136" s="180" t="s">
        <v>427</v>
      </c>
      <c r="K136" s="180"/>
      <c r="L136" s="180"/>
      <c r="M136" s="74" t="s">
        <v>440</v>
      </c>
    </row>
    <row r="137" spans="1:13" ht="25.2" customHeight="1">
      <c r="A137" s="75" t="s">
        <v>357</v>
      </c>
      <c r="B137" s="76"/>
      <c r="C137" s="77">
        <f>+H113</f>
        <v>14860.21</v>
      </c>
      <c r="D137" s="78"/>
      <c r="E137" s="77">
        <f>+I113</f>
        <v>16796.82</v>
      </c>
      <c r="F137" s="78"/>
      <c r="G137" s="79" t="s">
        <v>287</v>
      </c>
      <c r="H137" s="79"/>
      <c r="I137" s="79"/>
      <c r="J137" s="80" t="s">
        <v>429</v>
      </c>
      <c r="K137" s="81"/>
      <c r="L137" s="82"/>
      <c r="M137" s="74" t="s">
        <v>442</v>
      </c>
    </row>
    <row r="138" spans="1:13" ht="20.25" customHeight="1">
      <c r="A138" s="28"/>
      <c r="B138" s="28"/>
      <c r="C138" s="28"/>
      <c r="D138" s="28"/>
      <c r="E138" s="29"/>
      <c r="F138" s="29"/>
      <c r="G138" s="29"/>
      <c r="H138" s="29"/>
      <c r="I138" s="37"/>
      <c r="J138" s="37"/>
      <c r="K138" s="37"/>
      <c r="L138" s="37"/>
      <c r="M138" s="37"/>
    </row>
    <row r="139" spans="1:13" ht="20.25" customHeight="1">
      <c r="A139" s="15" t="s">
        <v>97</v>
      </c>
      <c r="B139" s="28"/>
      <c r="C139" s="28"/>
      <c r="D139" s="28"/>
      <c r="E139" s="29"/>
      <c r="F139" s="29"/>
      <c r="G139" s="29"/>
      <c r="H139" s="29"/>
      <c r="I139" s="37"/>
      <c r="J139" s="37"/>
      <c r="K139" s="37"/>
      <c r="L139" s="37"/>
      <c r="M139" s="37"/>
    </row>
    <row r="140" spans="1:13" ht="20.25" customHeight="1">
      <c r="A140" s="15" t="s">
        <v>98</v>
      </c>
      <c r="B140" s="28"/>
      <c r="C140" s="28"/>
      <c r="D140" s="28"/>
      <c r="E140" s="29"/>
      <c r="F140" s="29"/>
      <c r="G140" s="29"/>
      <c r="H140" s="29"/>
      <c r="I140" s="37"/>
      <c r="J140" s="37"/>
      <c r="K140" s="37"/>
      <c r="L140" s="37"/>
      <c r="M140" s="37"/>
    </row>
    <row r="141" spans="1:13" ht="39" customHeight="1">
      <c r="A141" s="105" t="s">
        <v>99</v>
      </c>
      <c r="B141" s="161"/>
      <c r="C141" s="162"/>
      <c r="D141" s="105" t="s">
        <v>100</v>
      </c>
      <c r="E141" s="161"/>
      <c r="F141" s="162"/>
      <c r="G141" s="105" t="s">
        <v>101</v>
      </c>
      <c r="H141" s="161"/>
      <c r="I141" s="161"/>
      <c r="J141" s="162"/>
      <c r="K141" s="105" t="s">
        <v>102</v>
      </c>
      <c r="L141" s="161"/>
      <c r="M141" s="162"/>
    </row>
    <row r="142" spans="1:13" ht="122.25" customHeight="1">
      <c r="A142" s="77" t="s">
        <v>381</v>
      </c>
      <c r="B142" s="164"/>
      <c r="C142" s="78"/>
      <c r="D142" s="181">
        <f>+(65329.02*100)/D123</f>
        <v>21.103617863018766</v>
      </c>
      <c r="E142" s="181"/>
      <c r="F142" s="181"/>
      <c r="G142" s="159" t="s">
        <v>425</v>
      </c>
      <c r="H142" s="159"/>
      <c r="I142" s="159"/>
      <c r="J142" s="159"/>
      <c r="K142" s="159" t="s">
        <v>426</v>
      </c>
      <c r="L142" s="159"/>
      <c r="M142" s="159"/>
    </row>
    <row r="143" spans="1:13" ht="20.25" customHeight="1">
      <c r="A143" s="15"/>
      <c r="B143" s="28"/>
      <c r="C143" s="28"/>
      <c r="D143" s="28"/>
      <c r="E143" s="29"/>
      <c r="F143" s="29"/>
      <c r="G143" s="29"/>
      <c r="H143" s="29"/>
      <c r="I143" s="37"/>
      <c r="J143" s="37"/>
      <c r="K143" s="37"/>
      <c r="L143" s="37"/>
      <c r="M143" s="37"/>
    </row>
    <row r="144" spans="1:13" ht="20.25" customHeight="1">
      <c r="A144" s="15"/>
      <c r="B144" s="28"/>
      <c r="C144" s="28"/>
      <c r="D144" s="28"/>
      <c r="E144" s="29"/>
      <c r="F144" s="29"/>
      <c r="G144" s="29"/>
      <c r="H144" s="29"/>
      <c r="I144" s="37"/>
      <c r="J144" s="37"/>
      <c r="K144" s="37"/>
      <c r="L144" s="37"/>
      <c r="M144" s="37"/>
    </row>
    <row r="145" spans="1:13" ht="20.25" customHeight="1">
      <c r="A145" s="15" t="s">
        <v>103</v>
      </c>
    </row>
    <row r="146" spans="1:13" ht="41.1" customHeight="1">
      <c r="A146" s="124" t="s">
        <v>104</v>
      </c>
      <c r="B146" s="124"/>
      <c r="C146" s="18" t="s">
        <v>105</v>
      </c>
      <c r="D146" s="124" t="s">
        <v>106</v>
      </c>
      <c r="E146" s="124"/>
      <c r="F146" s="124"/>
      <c r="G146" s="182" t="s">
        <v>107</v>
      </c>
      <c r="H146" s="182"/>
      <c r="I146" s="182"/>
      <c r="J146" s="182"/>
      <c r="K146" s="182"/>
      <c r="L146" s="182" t="s">
        <v>108</v>
      </c>
      <c r="M146" s="182"/>
    </row>
    <row r="147" spans="1:13" ht="20.25" customHeight="1">
      <c r="A147" s="183" t="s">
        <v>109</v>
      </c>
      <c r="B147" s="183"/>
      <c r="C147" s="63" t="s">
        <v>366</v>
      </c>
      <c r="D147" s="77" t="s">
        <v>367</v>
      </c>
      <c r="E147" s="164"/>
      <c r="F147" s="78"/>
      <c r="G147" s="77" t="s">
        <v>368</v>
      </c>
      <c r="H147" s="164"/>
      <c r="I147" s="164"/>
      <c r="J147" s="164"/>
      <c r="K147" s="78"/>
      <c r="L147" s="75" t="s">
        <v>369</v>
      </c>
      <c r="M147" s="126"/>
    </row>
    <row r="148" spans="1:13" ht="20.25" customHeight="1">
      <c r="A148" s="183" t="s">
        <v>110</v>
      </c>
      <c r="B148" s="183"/>
      <c r="C148" s="63" t="s">
        <v>366</v>
      </c>
      <c r="D148" s="77" t="s">
        <v>370</v>
      </c>
      <c r="E148" s="164"/>
      <c r="F148" s="78"/>
      <c r="G148" s="77" t="s">
        <v>401</v>
      </c>
      <c r="H148" s="164"/>
      <c r="I148" s="164"/>
      <c r="J148" s="164"/>
      <c r="K148" s="78"/>
      <c r="L148" s="184" t="s">
        <v>371</v>
      </c>
      <c r="M148" s="185"/>
    </row>
    <row r="149" spans="1:13" ht="20.25" customHeight="1">
      <c r="A149" s="183" t="s">
        <v>111</v>
      </c>
      <c r="B149" s="183"/>
      <c r="C149" s="63" t="s">
        <v>366</v>
      </c>
      <c r="D149" s="77" t="s">
        <v>372</v>
      </c>
      <c r="E149" s="164"/>
      <c r="F149" s="78"/>
      <c r="G149" s="77" t="s">
        <v>402</v>
      </c>
      <c r="H149" s="164"/>
      <c r="I149" s="164"/>
      <c r="J149" s="164"/>
      <c r="K149" s="78"/>
      <c r="L149" s="184" t="s">
        <v>373</v>
      </c>
      <c r="M149" s="185"/>
    </row>
    <row r="150" spans="1:13" ht="20.25" customHeight="1">
      <c r="A150" s="183" t="s">
        <v>112</v>
      </c>
      <c r="B150" s="183"/>
      <c r="C150" s="63" t="s">
        <v>366</v>
      </c>
      <c r="D150" s="77" t="s">
        <v>374</v>
      </c>
      <c r="E150" s="164"/>
      <c r="F150" s="78"/>
      <c r="G150" s="77" t="s">
        <v>375</v>
      </c>
      <c r="H150" s="164"/>
      <c r="I150" s="164"/>
      <c r="J150" s="164"/>
      <c r="K150" s="78"/>
      <c r="L150" s="184" t="s">
        <v>376</v>
      </c>
      <c r="M150" s="185"/>
    </row>
    <row r="151" spans="1:13" ht="20.25" customHeight="1">
      <c r="A151" s="183" t="s">
        <v>113</v>
      </c>
      <c r="B151" s="183"/>
      <c r="C151" s="63" t="s">
        <v>377</v>
      </c>
      <c r="D151" s="155"/>
      <c r="E151" s="155"/>
      <c r="F151" s="155"/>
      <c r="G151" s="153"/>
      <c r="H151" s="153"/>
      <c r="I151" s="153"/>
      <c r="J151" s="153"/>
      <c r="K151" s="153"/>
      <c r="L151" s="186"/>
      <c r="M151" s="186"/>
    </row>
    <row r="152" spans="1:13" ht="20.25" customHeight="1">
      <c r="A152" s="28"/>
      <c r="B152" s="28"/>
      <c r="C152" s="28"/>
      <c r="D152" s="28"/>
      <c r="E152" s="29"/>
      <c r="F152" s="29"/>
      <c r="G152" s="29"/>
      <c r="H152" s="29"/>
      <c r="I152" s="37"/>
      <c r="J152" s="37"/>
      <c r="K152" s="37"/>
      <c r="L152" s="37"/>
      <c r="M152" s="37"/>
    </row>
    <row r="153" spans="1:13" ht="20.25" customHeight="1">
      <c r="A153" s="15" t="s">
        <v>262</v>
      </c>
      <c r="B153" s="28"/>
      <c r="C153" s="28"/>
      <c r="D153" s="28"/>
      <c r="E153" s="29"/>
      <c r="F153" s="29"/>
      <c r="G153" s="29"/>
      <c r="H153" s="29"/>
      <c r="I153" s="37"/>
      <c r="J153" s="37"/>
      <c r="K153" s="37"/>
      <c r="L153" s="37"/>
      <c r="M153" s="37"/>
    </row>
    <row r="154" spans="1:13" ht="20.25" customHeight="1">
      <c r="A154" s="15" t="s">
        <v>114</v>
      </c>
      <c r="B154" s="28"/>
      <c r="C154" s="28"/>
      <c r="D154" s="28"/>
      <c r="E154" s="29"/>
      <c r="F154" s="29"/>
      <c r="G154" s="29"/>
      <c r="H154" s="29"/>
      <c r="I154" s="37"/>
      <c r="J154" s="37"/>
      <c r="K154" s="37"/>
      <c r="L154" s="37"/>
      <c r="M154" s="37"/>
    </row>
    <row r="155" spans="1:13" ht="30" customHeight="1">
      <c r="A155" s="124" t="s">
        <v>115</v>
      </c>
      <c r="B155" s="124"/>
      <c r="C155" s="124"/>
      <c r="D155" s="124"/>
      <c r="E155" s="18" t="s">
        <v>105</v>
      </c>
      <c r="F155" s="124" t="s">
        <v>116</v>
      </c>
      <c r="G155" s="124"/>
      <c r="H155" s="124"/>
      <c r="I155" s="124"/>
      <c r="J155" s="124"/>
      <c r="K155" s="124" t="s">
        <v>64</v>
      </c>
      <c r="L155" s="124"/>
      <c r="M155" s="124"/>
    </row>
    <row r="156" spans="1:13" ht="33.6" customHeight="1">
      <c r="A156" s="187" t="s">
        <v>288</v>
      </c>
      <c r="B156" s="187"/>
      <c r="C156" s="187"/>
      <c r="D156" s="187"/>
      <c r="E156" s="73" t="s">
        <v>366</v>
      </c>
      <c r="F156" s="241" t="s">
        <v>467</v>
      </c>
      <c r="G156" s="159"/>
      <c r="H156" s="159"/>
      <c r="I156" s="159"/>
      <c r="J156" s="159"/>
      <c r="K156" s="188" t="s">
        <v>378</v>
      </c>
      <c r="L156" s="188"/>
      <c r="M156" s="188"/>
    </row>
    <row r="157" spans="1:13" ht="26.4" customHeight="1">
      <c r="A157" s="187" t="s">
        <v>117</v>
      </c>
      <c r="B157" s="187"/>
      <c r="C157" s="187"/>
      <c r="D157" s="187"/>
      <c r="E157" s="73" t="s">
        <v>366</v>
      </c>
      <c r="F157" s="241" t="s">
        <v>467</v>
      </c>
      <c r="G157" s="159"/>
      <c r="H157" s="159"/>
      <c r="I157" s="159"/>
      <c r="J157" s="159"/>
      <c r="K157" s="189" t="s">
        <v>379</v>
      </c>
      <c r="L157" s="189"/>
      <c r="M157" s="189"/>
    </row>
    <row r="158" spans="1:13" ht="27" customHeight="1">
      <c r="A158" s="187" t="s">
        <v>118</v>
      </c>
      <c r="B158" s="187"/>
      <c r="C158" s="187"/>
      <c r="D158" s="187"/>
      <c r="E158" s="73" t="s">
        <v>377</v>
      </c>
      <c r="F158" s="159"/>
      <c r="G158" s="159"/>
      <c r="H158" s="159"/>
      <c r="I158" s="159"/>
      <c r="J158" s="159"/>
      <c r="K158" s="190"/>
      <c r="L158" s="190"/>
      <c r="M158" s="190"/>
    </row>
    <row r="159" spans="1:13" ht="24" customHeight="1">
      <c r="A159" s="187" t="s">
        <v>119</v>
      </c>
      <c r="B159" s="187"/>
      <c r="C159" s="187"/>
      <c r="D159" s="187"/>
      <c r="E159" s="73" t="s">
        <v>366</v>
      </c>
      <c r="F159" s="241" t="s">
        <v>449</v>
      </c>
      <c r="G159" s="159"/>
      <c r="H159" s="159"/>
      <c r="I159" s="159"/>
      <c r="J159" s="159"/>
      <c r="K159" s="189" t="s">
        <v>380</v>
      </c>
      <c r="L159" s="189"/>
      <c r="M159" s="189"/>
    </row>
    <row r="160" spans="1:13" ht="23.1" customHeight="1">
      <c r="A160" s="187" t="s">
        <v>120</v>
      </c>
      <c r="B160" s="187"/>
      <c r="C160" s="187"/>
      <c r="D160" s="187"/>
      <c r="E160" s="73" t="s">
        <v>377</v>
      </c>
      <c r="F160" s="159"/>
      <c r="G160" s="159"/>
      <c r="H160" s="159"/>
      <c r="I160" s="159"/>
      <c r="J160" s="159"/>
      <c r="K160" s="190"/>
      <c r="L160" s="190"/>
      <c r="M160" s="190"/>
    </row>
    <row r="161" spans="1:13" ht="20.25" customHeight="1">
      <c r="A161" s="187" t="s">
        <v>121</v>
      </c>
      <c r="B161" s="187"/>
      <c r="C161" s="187"/>
      <c r="D161" s="187"/>
      <c r="E161" s="73" t="s">
        <v>377</v>
      </c>
      <c r="F161" s="159"/>
      <c r="G161" s="159"/>
      <c r="H161" s="159"/>
      <c r="I161" s="159"/>
      <c r="J161" s="159"/>
      <c r="K161" s="157"/>
      <c r="L161" s="157"/>
      <c r="M161" s="157"/>
    </row>
    <row r="162" spans="1:13" ht="24" customHeight="1">
      <c r="A162" s="187" t="s">
        <v>122</v>
      </c>
      <c r="B162" s="187"/>
      <c r="C162" s="187"/>
      <c r="D162" s="187"/>
      <c r="E162" s="73" t="s">
        <v>377</v>
      </c>
      <c r="F162" s="159"/>
      <c r="G162" s="159"/>
      <c r="H162" s="159"/>
      <c r="I162" s="159"/>
      <c r="J162" s="159"/>
      <c r="K162" s="157"/>
      <c r="L162" s="157"/>
      <c r="M162" s="157"/>
    </row>
    <row r="163" spans="1:13" ht="20.25" customHeight="1">
      <c r="A163" s="3"/>
      <c r="B163" s="28"/>
      <c r="C163" s="28"/>
      <c r="D163" s="28"/>
      <c r="E163" s="29"/>
      <c r="F163" s="29"/>
      <c r="G163" s="29"/>
      <c r="H163" s="29"/>
      <c r="I163" s="37"/>
      <c r="J163" s="37"/>
      <c r="K163" s="37"/>
      <c r="L163" s="37"/>
      <c r="M163" s="37"/>
    </row>
    <row r="164" spans="1:13" ht="20.25" customHeight="1">
      <c r="A164" s="15" t="s">
        <v>123</v>
      </c>
    </row>
    <row r="165" spans="1:13" ht="31.2">
      <c r="A165" s="191" t="s">
        <v>124</v>
      </c>
      <c r="B165" s="191"/>
      <c r="C165" s="191"/>
      <c r="D165" s="191"/>
      <c r="E165" s="191"/>
      <c r="F165" s="191"/>
      <c r="G165" s="191"/>
      <c r="H165" s="40" t="s">
        <v>105</v>
      </c>
      <c r="I165" s="40" t="s">
        <v>125</v>
      </c>
      <c r="J165" s="191" t="s">
        <v>126</v>
      </c>
      <c r="K165" s="191"/>
      <c r="L165" s="191"/>
      <c r="M165" s="191"/>
    </row>
    <row r="166" spans="1:13" ht="20.25" customHeight="1">
      <c r="A166" s="183" t="s">
        <v>127</v>
      </c>
      <c r="B166" s="183"/>
      <c r="C166" s="183"/>
      <c r="D166" s="183"/>
      <c r="E166" s="183"/>
      <c r="F166" s="183"/>
      <c r="G166" s="183"/>
      <c r="H166" s="65" t="s">
        <v>366</v>
      </c>
      <c r="I166" s="65">
        <v>9</v>
      </c>
      <c r="J166" s="156" t="s">
        <v>449</v>
      </c>
      <c r="K166" s="157"/>
      <c r="L166" s="157"/>
      <c r="M166" s="157"/>
    </row>
    <row r="167" spans="1:13" ht="20.25" customHeight="1">
      <c r="A167" s="183" t="s">
        <v>128</v>
      </c>
      <c r="B167" s="183"/>
      <c r="C167" s="183"/>
      <c r="D167" s="183"/>
      <c r="E167" s="183"/>
      <c r="F167" s="183"/>
      <c r="G167" s="183"/>
      <c r="H167" s="65" t="s">
        <v>366</v>
      </c>
      <c r="I167" s="65">
        <v>22</v>
      </c>
      <c r="J167" s="156" t="s">
        <v>450</v>
      </c>
      <c r="K167" s="157"/>
      <c r="L167" s="157"/>
      <c r="M167" s="157"/>
    </row>
    <row r="168" spans="1:13" ht="20.25" customHeight="1">
      <c r="A168" s="183" t="s">
        <v>129</v>
      </c>
      <c r="B168" s="183"/>
      <c r="C168" s="183"/>
      <c r="D168" s="183" t="s">
        <v>130</v>
      </c>
      <c r="E168" s="183"/>
      <c r="F168" s="183"/>
      <c r="G168" s="183"/>
      <c r="H168" s="65" t="s">
        <v>377</v>
      </c>
      <c r="I168" s="60"/>
      <c r="J168" s="157"/>
      <c r="K168" s="157"/>
      <c r="L168" s="157"/>
      <c r="M168" s="157"/>
    </row>
    <row r="169" spans="1:13" ht="20.25" customHeight="1">
      <c r="A169" s="183" t="s">
        <v>131</v>
      </c>
      <c r="B169" s="183"/>
      <c r="C169" s="183"/>
      <c r="D169" s="183" t="s">
        <v>130</v>
      </c>
      <c r="E169" s="183"/>
      <c r="F169" s="183"/>
      <c r="G169" s="183"/>
      <c r="H169" s="65" t="s">
        <v>377</v>
      </c>
      <c r="I169" s="60"/>
      <c r="J169" s="157"/>
      <c r="K169" s="157"/>
      <c r="L169" s="157"/>
      <c r="M169" s="157"/>
    </row>
    <row r="170" spans="1:13" ht="20.25" customHeight="1">
      <c r="A170" s="183" t="s">
        <v>132</v>
      </c>
      <c r="B170" s="183"/>
      <c r="C170" s="183"/>
      <c r="D170" s="183" t="s">
        <v>130</v>
      </c>
      <c r="E170" s="183"/>
      <c r="F170" s="183"/>
      <c r="G170" s="183"/>
      <c r="H170" s="65" t="s">
        <v>377</v>
      </c>
      <c r="I170" s="60"/>
      <c r="J170" s="157"/>
      <c r="K170" s="157"/>
      <c r="L170" s="157"/>
      <c r="M170" s="157"/>
    </row>
    <row r="171" spans="1:13">
      <c r="A171" s="183" t="s">
        <v>133</v>
      </c>
      <c r="B171" s="183"/>
      <c r="C171" s="183"/>
      <c r="D171" s="183" t="s">
        <v>130</v>
      </c>
      <c r="E171" s="183"/>
      <c r="F171" s="183"/>
      <c r="G171" s="183"/>
      <c r="H171" s="65" t="s">
        <v>377</v>
      </c>
      <c r="I171" s="60"/>
      <c r="J171" s="157"/>
      <c r="K171" s="157"/>
      <c r="L171" s="157"/>
      <c r="M171" s="157"/>
    </row>
    <row r="172" spans="1:13">
      <c r="A172" s="183" t="s">
        <v>134</v>
      </c>
      <c r="B172" s="183"/>
      <c r="C172" s="183"/>
      <c r="D172" s="183" t="s">
        <v>130</v>
      </c>
      <c r="E172" s="183"/>
      <c r="F172" s="183"/>
      <c r="G172" s="183"/>
      <c r="H172" s="65" t="s">
        <v>377</v>
      </c>
      <c r="I172" s="60"/>
      <c r="J172" s="157"/>
      <c r="K172" s="157"/>
      <c r="L172" s="157"/>
      <c r="M172" s="157"/>
    </row>
    <row r="173" spans="1:13" ht="20.25" customHeight="1">
      <c r="A173" s="28"/>
      <c r="B173" s="28"/>
      <c r="C173" s="28"/>
      <c r="D173" s="28"/>
      <c r="E173" s="29"/>
      <c r="F173" s="29"/>
      <c r="G173" s="29"/>
      <c r="H173" s="29"/>
      <c r="I173" s="37"/>
      <c r="J173" s="37"/>
      <c r="K173" s="37"/>
      <c r="L173" s="37"/>
      <c r="M173" s="37"/>
    </row>
    <row r="174" spans="1:13">
      <c r="A174" s="15" t="s">
        <v>135</v>
      </c>
    </row>
    <row r="175" spans="1:13" s="8" customFormat="1" ht="51">
      <c r="A175" s="20" t="s">
        <v>136</v>
      </c>
      <c r="B175" s="20" t="s">
        <v>137</v>
      </c>
      <c r="C175" s="139" t="s">
        <v>263</v>
      </c>
      <c r="D175" s="139"/>
      <c r="E175" s="139"/>
      <c r="F175" s="192" t="s">
        <v>264</v>
      </c>
      <c r="G175" s="193"/>
      <c r="H175" s="194" t="s">
        <v>138</v>
      </c>
      <c r="I175" s="194"/>
      <c r="J175" s="139" t="s">
        <v>139</v>
      </c>
      <c r="K175" s="139"/>
      <c r="L175" s="139" t="s">
        <v>140</v>
      </c>
      <c r="M175" s="139"/>
    </row>
    <row r="176" spans="1:13" ht="29.1" customHeight="1">
      <c r="A176" s="159" t="s">
        <v>141</v>
      </c>
      <c r="B176" s="197" t="s">
        <v>381</v>
      </c>
      <c r="C176" s="42" t="s">
        <v>142</v>
      </c>
      <c r="D176" s="166" t="s">
        <v>382</v>
      </c>
      <c r="E176" s="167"/>
      <c r="F176" s="166" t="s">
        <v>383</v>
      </c>
      <c r="G176" s="167"/>
      <c r="H176" s="155" t="s">
        <v>385</v>
      </c>
      <c r="I176" s="155"/>
      <c r="J176" s="198" t="s">
        <v>399</v>
      </c>
      <c r="K176" s="198"/>
      <c r="L176" s="155" t="s">
        <v>400</v>
      </c>
      <c r="M176" s="155"/>
    </row>
    <row r="177" spans="1:13" ht="29.1" customHeight="1">
      <c r="A177" s="159"/>
      <c r="B177" s="197"/>
      <c r="C177" s="43" t="s">
        <v>143</v>
      </c>
      <c r="D177" s="176" t="s">
        <v>377</v>
      </c>
      <c r="E177" s="175"/>
      <c r="F177" s="177"/>
      <c r="G177" s="178"/>
      <c r="H177" s="155"/>
      <c r="I177" s="155"/>
      <c r="J177" s="198"/>
      <c r="K177" s="198"/>
      <c r="L177" s="155"/>
      <c r="M177" s="155"/>
    </row>
    <row r="178" spans="1:13" ht="30" customHeight="1">
      <c r="A178" s="159"/>
      <c r="B178" s="197"/>
      <c r="C178" s="43" t="s">
        <v>144</v>
      </c>
      <c r="D178" s="195" t="s">
        <v>384</v>
      </c>
      <c r="E178" s="196"/>
      <c r="F178" s="177"/>
      <c r="G178" s="178"/>
      <c r="H178" s="155"/>
      <c r="I178" s="155"/>
      <c r="J178" s="198"/>
      <c r="K178" s="198"/>
      <c r="L178" s="155"/>
      <c r="M178" s="155"/>
    </row>
    <row r="179" spans="1:13" ht="20.25" customHeight="1">
      <c r="A179" s="28"/>
      <c r="B179" s="28"/>
      <c r="C179" s="28"/>
      <c r="D179" s="28"/>
      <c r="E179" s="29"/>
      <c r="F179" s="29"/>
      <c r="G179" s="29"/>
      <c r="H179" s="29"/>
      <c r="I179" s="37"/>
      <c r="J179" s="37"/>
      <c r="K179" s="37"/>
      <c r="L179" s="37"/>
      <c r="M179" s="37"/>
    </row>
    <row r="180" spans="1:13">
      <c r="A180" s="15" t="s">
        <v>145</v>
      </c>
    </row>
    <row r="181" spans="1:13" ht="15.6">
      <c r="A181" s="191" t="s">
        <v>146</v>
      </c>
      <c r="B181" s="191"/>
      <c r="C181" s="191"/>
      <c r="D181" s="191"/>
      <c r="E181" s="191"/>
      <c r="F181" s="191"/>
      <c r="G181" s="191"/>
      <c r="H181" s="40" t="s">
        <v>105</v>
      </c>
      <c r="I181" s="40" t="s">
        <v>147</v>
      </c>
      <c r="J181" s="191" t="s">
        <v>126</v>
      </c>
      <c r="K181" s="191"/>
      <c r="L181" s="191"/>
      <c r="M181" s="191"/>
    </row>
    <row r="182" spans="1:13">
      <c r="A182" s="183" t="s">
        <v>148</v>
      </c>
      <c r="B182" s="183"/>
      <c r="C182" s="183"/>
      <c r="D182" s="183"/>
      <c r="E182" s="183"/>
      <c r="F182" s="183"/>
      <c r="G182" s="183"/>
      <c r="H182" s="62" t="s">
        <v>377</v>
      </c>
      <c r="I182" s="33"/>
      <c r="J182" s="157"/>
      <c r="K182" s="157"/>
      <c r="L182" s="157"/>
      <c r="M182" s="157"/>
    </row>
    <row r="183" spans="1:13">
      <c r="A183" s="183" t="s">
        <v>149</v>
      </c>
      <c r="B183" s="183"/>
      <c r="C183" s="183"/>
      <c r="D183" s="183"/>
      <c r="E183" s="183"/>
      <c r="F183" s="183"/>
      <c r="G183" s="183"/>
      <c r="H183" s="62" t="s">
        <v>377</v>
      </c>
      <c r="I183" s="33"/>
      <c r="J183" s="157"/>
      <c r="K183" s="157"/>
      <c r="L183" s="157"/>
      <c r="M183" s="157"/>
    </row>
    <row r="184" spans="1:13">
      <c r="A184" s="183" t="s">
        <v>150</v>
      </c>
      <c r="B184" s="183"/>
      <c r="C184" s="183"/>
      <c r="D184" s="183"/>
      <c r="E184" s="183"/>
      <c r="F184" s="183"/>
      <c r="G184" s="183"/>
      <c r="H184" s="62" t="s">
        <v>377</v>
      </c>
      <c r="I184" s="33"/>
      <c r="J184" s="157"/>
      <c r="K184" s="157"/>
      <c r="L184" s="157"/>
      <c r="M184" s="157"/>
    </row>
    <row r="185" spans="1:13">
      <c r="A185" s="183" t="s">
        <v>151</v>
      </c>
      <c r="B185" s="183"/>
      <c r="C185" s="183"/>
      <c r="D185" s="183"/>
      <c r="E185" s="183"/>
      <c r="F185" s="183"/>
      <c r="G185" s="183"/>
      <c r="H185" s="62" t="s">
        <v>377</v>
      </c>
      <c r="I185" s="33"/>
      <c r="J185" s="157"/>
      <c r="K185" s="157"/>
      <c r="L185" s="157"/>
      <c r="M185" s="157"/>
    </row>
    <row r="186" spans="1:13" ht="14.4">
      <c r="A186" s="183" t="s">
        <v>134</v>
      </c>
      <c r="B186" s="183"/>
      <c r="C186" s="183"/>
      <c r="D186" s="183"/>
      <c r="E186" s="183"/>
      <c r="F186" s="183"/>
      <c r="G186" s="183"/>
      <c r="H186" s="62" t="s">
        <v>366</v>
      </c>
      <c r="I186" s="33"/>
      <c r="J186" s="156" t="s">
        <v>451</v>
      </c>
      <c r="K186" s="157"/>
      <c r="L186" s="157"/>
      <c r="M186" s="157"/>
    </row>
    <row r="187" spans="1:13" ht="20.25" customHeight="1">
      <c r="A187" s="28"/>
      <c r="B187" s="28"/>
      <c r="C187" s="28"/>
      <c r="D187" s="28"/>
      <c r="E187" s="29"/>
      <c r="F187" s="29"/>
      <c r="G187" s="29"/>
      <c r="H187" s="29"/>
      <c r="I187" s="37"/>
      <c r="J187" s="37"/>
      <c r="K187" s="37"/>
      <c r="L187" s="37"/>
      <c r="M187" s="37"/>
    </row>
    <row r="188" spans="1:13">
      <c r="A188" s="15" t="s">
        <v>152</v>
      </c>
    </row>
    <row r="189" spans="1:13">
      <c r="A189" s="15" t="s">
        <v>153</v>
      </c>
    </row>
    <row r="190" spans="1:13" ht="42" customHeight="1">
      <c r="A190" s="139" t="s">
        <v>154</v>
      </c>
      <c r="B190" s="139"/>
      <c r="C190" s="139"/>
      <c r="D190" s="20" t="s">
        <v>105</v>
      </c>
      <c r="E190" s="139" t="s">
        <v>155</v>
      </c>
      <c r="F190" s="139"/>
      <c r="G190" s="139"/>
      <c r="H190" s="139"/>
      <c r="I190" s="139" t="s">
        <v>126</v>
      </c>
      <c r="J190" s="139"/>
      <c r="K190" s="139"/>
      <c r="L190" s="139" t="s">
        <v>58</v>
      </c>
      <c r="M190" s="139"/>
    </row>
    <row r="191" spans="1:13" ht="21.6" customHeight="1">
      <c r="A191" s="199" t="s">
        <v>156</v>
      </c>
      <c r="B191" s="199"/>
      <c r="C191" s="199"/>
      <c r="D191" s="61" t="s">
        <v>366</v>
      </c>
      <c r="E191" s="155" t="s">
        <v>386</v>
      </c>
      <c r="F191" s="155"/>
      <c r="G191" s="155"/>
      <c r="H191" s="155"/>
      <c r="I191" s="156" t="s">
        <v>452</v>
      </c>
      <c r="J191" s="157"/>
      <c r="K191" s="157"/>
      <c r="L191" s="157" t="s">
        <v>377</v>
      </c>
      <c r="M191" s="157"/>
    </row>
    <row r="192" spans="1:13" ht="42.6" customHeight="1">
      <c r="A192" s="199" t="s">
        <v>157</v>
      </c>
      <c r="B192" s="199"/>
      <c r="C192" s="199"/>
      <c r="D192" s="61" t="s">
        <v>366</v>
      </c>
      <c r="E192" s="155" t="s">
        <v>387</v>
      </c>
      <c r="F192" s="155"/>
      <c r="G192" s="155"/>
      <c r="H192" s="155"/>
      <c r="I192" s="156" t="s">
        <v>465</v>
      </c>
      <c r="J192" s="157"/>
      <c r="K192" s="157"/>
      <c r="L192" s="160" t="s">
        <v>431</v>
      </c>
      <c r="M192" s="160"/>
    </row>
    <row r="193" spans="1:13" ht="54.9" customHeight="1">
      <c r="A193" s="199" t="s">
        <v>158</v>
      </c>
      <c r="B193" s="199"/>
      <c r="C193" s="199"/>
      <c r="D193" s="61" t="s">
        <v>366</v>
      </c>
      <c r="E193" s="155" t="s">
        <v>388</v>
      </c>
      <c r="F193" s="155"/>
      <c r="G193" s="155"/>
      <c r="H193" s="155"/>
      <c r="I193" s="156" t="s">
        <v>465</v>
      </c>
      <c r="J193" s="157"/>
      <c r="K193" s="157"/>
      <c r="L193" s="157" t="s">
        <v>377</v>
      </c>
      <c r="M193" s="157"/>
    </row>
    <row r="194" spans="1:13">
      <c r="A194" s="15"/>
    </row>
    <row r="195" spans="1:13">
      <c r="A195" s="15" t="s">
        <v>159</v>
      </c>
    </row>
    <row r="196" spans="1:13" ht="21.9" customHeight="1">
      <c r="A196" s="200" t="s">
        <v>154</v>
      </c>
      <c r="B196" s="200"/>
      <c r="C196" s="200"/>
      <c r="D196" s="44" t="s">
        <v>105</v>
      </c>
      <c r="E196" s="200" t="s">
        <v>155</v>
      </c>
      <c r="F196" s="200"/>
      <c r="G196" s="200"/>
      <c r="H196" s="200"/>
      <c r="I196" s="200" t="s">
        <v>126</v>
      </c>
      <c r="J196" s="200"/>
      <c r="K196" s="200"/>
      <c r="L196" s="200" t="s">
        <v>58</v>
      </c>
      <c r="M196" s="200"/>
    </row>
    <row r="197" spans="1:13" ht="21" customHeight="1">
      <c r="A197" s="199" t="s">
        <v>160</v>
      </c>
      <c r="B197" s="199"/>
      <c r="C197" s="199"/>
      <c r="D197" s="61" t="s">
        <v>366</v>
      </c>
      <c r="E197" s="155" t="s">
        <v>389</v>
      </c>
      <c r="F197" s="155"/>
      <c r="G197" s="155"/>
      <c r="H197" s="155"/>
      <c r="I197" s="156" t="s">
        <v>453</v>
      </c>
      <c r="J197" s="157"/>
      <c r="K197" s="157"/>
      <c r="L197" s="157" t="s">
        <v>377</v>
      </c>
      <c r="M197" s="157"/>
    </row>
    <row r="198" spans="1:13" ht="54.9" customHeight="1">
      <c r="A198" s="199" t="s">
        <v>161</v>
      </c>
      <c r="B198" s="199"/>
      <c r="C198" s="199"/>
      <c r="D198" s="61" t="s">
        <v>366</v>
      </c>
      <c r="E198" s="155" t="s">
        <v>390</v>
      </c>
      <c r="F198" s="155"/>
      <c r="G198" s="155"/>
      <c r="H198" s="155"/>
      <c r="I198" s="156" t="s">
        <v>454</v>
      </c>
      <c r="J198" s="157"/>
      <c r="K198" s="157"/>
      <c r="L198" s="157" t="s">
        <v>377</v>
      </c>
      <c r="M198" s="157"/>
    </row>
    <row r="199" spans="1:13" ht="32.25" customHeight="1">
      <c r="A199" s="199" t="s">
        <v>265</v>
      </c>
      <c r="B199" s="199"/>
      <c r="C199" s="199"/>
      <c r="D199" s="61" t="s">
        <v>366</v>
      </c>
      <c r="E199" s="155" t="s">
        <v>391</v>
      </c>
      <c r="F199" s="155"/>
      <c r="G199" s="155"/>
      <c r="H199" s="155"/>
      <c r="I199" s="157"/>
      <c r="J199" s="157"/>
      <c r="K199" s="157"/>
      <c r="L199" s="157" t="s">
        <v>377</v>
      </c>
      <c r="M199" s="157"/>
    </row>
    <row r="200" spans="1:13" ht="44.25" customHeight="1">
      <c r="A200" s="199" t="s">
        <v>266</v>
      </c>
      <c r="B200" s="199"/>
      <c r="C200" s="199"/>
      <c r="D200" s="61" t="s">
        <v>366</v>
      </c>
      <c r="E200" s="155" t="s">
        <v>392</v>
      </c>
      <c r="F200" s="155"/>
      <c r="G200" s="155"/>
      <c r="H200" s="155"/>
      <c r="I200" s="156" t="s">
        <v>396</v>
      </c>
      <c r="J200" s="157"/>
      <c r="K200" s="157"/>
      <c r="L200" s="157" t="s">
        <v>377</v>
      </c>
      <c r="M200" s="157"/>
    </row>
    <row r="201" spans="1:13" ht="42" customHeight="1">
      <c r="A201" s="199" t="s">
        <v>162</v>
      </c>
      <c r="B201" s="199"/>
      <c r="C201" s="199"/>
      <c r="D201" s="61" t="s">
        <v>366</v>
      </c>
      <c r="E201" s="155" t="s">
        <v>393</v>
      </c>
      <c r="F201" s="155"/>
      <c r="G201" s="155"/>
      <c r="H201" s="155"/>
      <c r="I201" s="156" t="s">
        <v>454</v>
      </c>
      <c r="J201" s="157"/>
      <c r="K201" s="157"/>
      <c r="L201" s="157" t="s">
        <v>377</v>
      </c>
      <c r="M201" s="157"/>
    </row>
    <row r="202" spans="1:13" ht="15.75" customHeight="1"/>
    <row r="203" spans="1:13" ht="15.75" customHeight="1">
      <c r="A203" s="15" t="s">
        <v>163</v>
      </c>
    </row>
    <row r="204" spans="1:13" ht="35.1" customHeight="1">
      <c r="A204" s="200" t="s">
        <v>154</v>
      </c>
      <c r="B204" s="200"/>
      <c r="C204" s="200"/>
      <c r="D204" s="44" t="s">
        <v>105</v>
      </c>
      <c r="E204" s="200" t="s">
        <v>155</v>
      </c>
      <c r="F204" s="200"/>
      <c r="G204" s="200"/>
      <c r="H204" s="200"/>
      <c r="I204" s="200" t="s">
        <v>126</v>
      </c>
      <c r="J204" s="200"/>
      <c r="K204" s="200"/>
      <c r="L204" s="200" t="s">
        <v>58</v>
      </c>
      <c r="M204" s="200"/>
    </row>
    <row r="205" spans="1:13" ht="24.9" customHeight="1">
      <c r="A205" s="199" t="s">
        <v>164</v>
      </c>
      <c r="B205" s="199"/>
      <c r="C205" s="199"/>
      <c r="D205" s="61" t="s">
        <v>366</v>
      </c>
      <c r="E205" s="155" t="s">
        <v>432</v>
      </c>
      <c r="F205" s="155"/>
      <c r="G205" s="155"/>
      <c r="H205" s="155"/>
      <c r="I205" s="156" t="s">
        <v>396</v>
      </c>
      <c r="J205" s="157"/>
      <c r="K205" s="157"/>
      <c r="L205" s="157" t="s">
        <v>377</v>
      </c>
      <c r="M205" s="157"/>
    </row>
    <row r="206" spans="1:13" ht="75.900000000000006" customHeight="1">
      <c r="A206" s="199" t="s">
        <v>165</v>
      </c>
      <c r="B206" s="199"/>
      <c r="C206" s="199"/>
      <c r="D206" s="61" t="s">
        <v>366</v>
      </c>
      <c r="E206" s="155" t="s">
        <v>397</v>
      </c>
      <c r="F206" s="155"/>
      <c r="G206" s="155"/>
      <c r="H206" s="155"/>
      <c r="I206" s="156" t="s">
        <v>455</v>
      </c>
      <c r="J206" s="157"/>
      <c r="K206" s="157"/>
      <c r="L206" s="157" t="s">
        <v>377</v>
      </c>
      <c r="M206" s="157"/>
    </row>
    <row r="207" spans="1:13" ht="46.2" customHeight="1">
      <c r="A207" s="199" t="s">
        <v>433</v>
      </c>
      <c r="B207" s="199"/>
      <c r="C207" s="199"/>
      <c r="D207" s="61" t="s">
        <v>366</v>
      </c>
      <c r="E207" s="155" t="s">
        <v>436</v>
      </c>
      <c r="F207" s="155"/>
      <c r="G207" s="155"/>
      <c r="H207" s="155"/>
      <c r="I207" s="156" t="s">
        <v>396</v>
      </c>
      <c r="J207" s="157"/>
      <c r="K207" s="157"/>
      <c r="L207" s="157" t="s">
        <v>377</v>
      </c>
      <c r="M207" s="157"/>
    </row>
    <row r="208" spans="1:13" ht="42.9" customHeight="1">
      <c r="A208" s="199" t="s">
        <v>166</v>
      </c>
      <c r="B208" s="199"/>
      <c r="C208" s="199"/>
      <c r="D208" s="61" t="s">
        <v>366</v>
      </c>
      <c r="E208" s="155" t="s">
        <v>398</v>
      </c>
      <c r="F208" s="155"/>
      <c r="G208" s="155"/>
      <c r="H208" s="155"/>
      <c r="I208" s="156" t="s">
        <v>456</v>
      </c>
      <c r="J208" s="157"/>
      <c r="K208" s="157"/>
      <c r="L208" s="157" t="s">
        <v>377</v>
      </c>
      <c r="M208" s="157"/>
    </row>
    <row r="209" spans="1:13" ht="30" customHeight="1">
      <c r="A209" s="199" t="s">
        <v>167</v>
      </c>
      <c r="B209" s="199"/>
      <c r="C209" s="199"/>
      <c r="D209" s="61" t="s">
        <v>366</v>
      </c>
      <c r="E209" s="155" t="s">
        <v>434</v>
      </c>
      <c r="F209" s="155"/>
      <c r="G209" s="155"/>
      <c r="H209" s="155"/>
      <c r="I209" s="156" t="s">
        <v>396</v>
      </c>
      <c r="J209" s="157"/>
      <c r="K209" s="157"/>
      <c r="L209" s="157" t="s">
        <v>377</v>
      </c>
      <c r="M209" s="157"/>
    </row>
    <row r="210" spans="1:13" ht="33.6" customHeight="1">
      <c r="A210" s="199" t="s">
        <v>168</v>
      </c>
      <c r="B210" s="199"/>
      <c r="C210" s="199"/>
      <c r="D210" s="61" t="s">
        <v>366</v>
      </c>
      <c r="E210" s="155" t="s">
        <v>394</v>
      </c>
      <c r="F210" s="155"/>
      <c r="G210" s="155"/>
      <c r="H210" s="155"/>
      <c r="I210" s="156" t="s">
        <v>396</v>
      </c>
      <c r="J210" s="157"/>
      <c r="K210" s="157"/>
      <c r="L210" s="157" t="s">
        <v>377</v>
      </c>
      <c r="M210" s="157"/>
    </row>
    <row r="211" spans="1:13" ht="50.4" customHeight="1">
      <c r="A211" s="199" t="s">
        <v>169</v>
      </c>
      <c r="B211" s="199"/>
      <c r="C211" s="199"/>
      <c r="D211" s="61" t="s">
        <v>377</v>
      </c>
      <c r="E211" s="155" t="s">
        <v>377</v>
      </c>
      <c r="F211" s="155"/>
      <c r="G211" s="155"/>
      <c r="H211" s="155"/>
      <c r="I211" s="157"/>
      <c r="J211" s="157"/>
      <c r="K211" s="157"/>
      <c r="L211" s="157" t="s">
        <v>377</v>
      </c>
      <c r="M211" s="157"/>
    </row>
    <row r="212" spans="1:13" ht="34.200000000000003" customHeight="1">
      <c r="A212" s="199" t="s">
        <v>170</v>
      </c>
      <c r="B212" s="199"/>
      <c r="C212" s="199"/>
      <c r="D212" s="61" t="s">
        <v>377</v>
      </c>
      <c r="E212" s="155" t="s">
        <v>377</v>
      </c>
      <c r="F212" s="155"/>
      <c r="G212" s="155"/>
      <c r="H212" s="155"/>
      <c r="I212" s="157"/>
      <c r="J212" s="157"/>
      <c r="K212" s="157"/>
      <c r="L212" s="157" t="s">
        <v>377</v>
      </c>
      <c r="M212" s="157"/>
    </row>
    <row r="213" spans="1:13" ht="42.9" customHeight="1">
      <c r="A213" s="199" t="s">
        <v>171</v>
      </c>
      <c r="B213" s="199"/>
      <c r="C213" s="199"/>
      <c r="D213" s="61" t="s">
        <v>377</v>
      </c>
      <c r="E213" s="155" t="s">
        <v>377</v>
      </c>
      <c r="F213" s="155"/>
      <c r="G213" s="155"/>
      <c r="H213" s="155"/>
      <c r="I213" s="157"/>
      <c r="J213" s="157"/>
      <c r="K213" s="157"/>
      <c r="L213" s="157" t="s">
        <v>377</v>
      </c>
      <c r="M213" s="157"/>
    </row>
    <row r="214" spans="1:13" ht="15.75" customHeight="1">
      <c r="A214" s="15"/>
    </row>
    <row r="215" spans="1:13" ht="15.75" customHeight="1">
      <c r="A215" s="15" t="s">
        <v>172</v>
      </c>
    </row>
    <row r="216" spans="1:13" ht="35.1" customHeight="1">
      <c r="A216" s="200" t="s">
        <v>154</v>
      </c>
      <c r="B216" s="200"/>
      <c r="C216" s="200"/>
      <c r="D216" s="44" t="s">
        <v>105</v>
      </c>
      <c r="E216" s="200" t="s">
        <v>155</v>
      </c>
      <c r="F216" s="200"/>
      <c r="G216" s="200"/>
      <c r="H216" s="200"/>
      <c r="I216" s="200" t="s">
        <v>126</v>
      </c>
      <c r="J216" s="200"/>
      <c r="K216" s="200"/>
      <c r="L216" s="200" t="s">
        <v>58</v>
      </c>
      <c r="M216" s="200"/>
    </row>
    <row r="217" spans="1:13" ht="24.9" customHeight="1">
      <c r="A217" s="199" t="s">
        <v>173</v>
      </c>
      <c r="B217" s="199"/>
      <c r="C217" s="199"/>
      <c r="D217" s="61" t="s">
        <v>381</v>
      </c>
      <c r="E217" s="155" t="s">
        <v>458</v>
      </c>
      <c r="F217" s="155"/>
      <c r="G217" s="155"/>
      <c r="H217" s="155"/>
      <c r="I217" s="156" t="s">
        <v>459</v>
      </c>
      <c r="J217" s="157"/>
      <c r="K217" s="157"/>
      <c r="L217" s="157" t="s">
        <v>377</v>
      </c>
      <c r="M217" s="157"/>
    </row>
    <row r="218" spans="1:13" ht="35.1" customHeight="1">
      <c r="A218" s="199" t="s">
        <v>424</v>
      </c>
      <c r="B218" s="199"/>
      <c r="C218" s="199"/>
      <c r="D218" s="61" t="s">
        <v>381</v>
      </c>
      <c r="E218" s="155" t="s">
        <v>457</v>
      </c>
      <c r="F218" s="155"/>
      <c r="G218" s="155"/>
      <c r="H218" s="155"/>
      <c r="I218" s="156" t="s">
        <v>466</v>
      </c>
      <c r="J218" s="157"/>
      <c r="K218" s="157"/>
      <c r="L218" s="157" t="s">
        <v>377</v>
      </c>
      <c r="M218" s="157"/>
    </row>
    <row r="219" spans="1:13" ht="20.25" customHeight="1">
      <c r="A219" s="28"/>
      <c r="B219" s="28"/>
      <c r="C219" s="28"/>
      <c r="D219" s="28"/>
      <c r="E219" s="29"/>
      <c r="F219" s="29"/>
      <c r="G219" s="29"/>
      <c r="H219" s="29"/>
      <c r="I219" s="37"/>
      <c r="J219" s="37"/>
      <c r="K219" s="37"/>
      <c r="L219" s="37"/>
      <c r="M219" s="37"/>
    </row>
    <row r="220" spans="1:13">
      <c r="A220" s="15" t="s">
        <v>174</v>
      </c>
    </row>
    <row r="221" spans="1:13" ht="14.25" customHeight="1">
      <c r="A221" s="206" t="s">
        <v>175</v>
      </c>
      <c r="B221" s="207"/>
      <c r="C221" s="207"/>
      <c r="D221" s="208"/>
      <c r="E221" s="204" t="s">
        <v>268</v>
      </c>
      <c r="F221" s="205"/>
      <c r="G221" s="205"/>
      <c r="H221" s="205"/>
      <c r="I221" s="205"/>
      <c r="J221" s="205"/>
      <c r="K221" s="205"/>
      <c r="L221" s="205"/>
      <c r="M221" s="205"/>
    </row>
    <row r="222" spans="1:13" ht="24.75" customHeight="1">
      <c r="A222" s="204"/>
      <c r="B222" s="205"/>
      <c r="C222" s="205"/>
      <c r="D222" s="209"/>
      <c r="E222" s="40" t="s">
        <v>176</v>
      </c>
      <c r="F222" s="201" t="s">
        <v>177</v>
      </c>
      <c r="G222" s="202"/>
      <c r="H222" s="203"/>
      <c r="I222" s="201" t="s">
        <v>178</v>
      </c>
      <c r="J222" s="202"/>
      <c r="K222" s="202"/>
      <c r="L222" s="202"/>
      <c r="M222" s="203"/>
    </row>
    <row r="223" spans="1:13">
      <c r="A223" s="212">
        <v>45434</v>
      </c>
      <c r="B223" s="213"/>
      <c r="C223" s="213"/>
      <c r="D223" s="214"/>
      <c r="E223" s="210">
        <v>69</v>
      </c>
      <c r="F223" s="46" t="s">
        <v>179</v>
      </c>
      <c r="G223" s="46" t="s">
        <v>180</v>
      </c>
      <c r="H223" s="46" t="s">
        <v>181</v>
      </c>
      <c r="I223" s="46" t="s">
        <v>182</v>
      </c>
      <c r="J223" s="46" t="s">
        <v>183</v>
      </c>
      <c r="K223" s="46" t="s">
        <v>184</v>
      </c>
      <c r="L223" s="46" t="s">
        <v>185</v>
      </c>
      <c r="M223" s="46" t="s">
        <v>186</v>
      </c>
    </row>
    <row r="224" spans="1:13">
      <c r="A224" s="215"/>
      <c r="B224" s="216"/>
      <c r="C224" s="216"/>
      <c r="D224" s="217"/>
      <c r="E224" s="211"/>
      <c r="F224" s="71">
        <v>44</v>
      </c>
      <c r="G224" s="71">
        <v>25</v>
      </c>
      <c r="H224" s="61">
        <v>0</v>
      </c>
      <c r="I224" s="61">
        <v>0</v>
      </c>
      <c r="J224" s="61">
        <v>8</v>
      </c>
      <c r="K224" s="61">
        <v>0</v>
      </c>
      <c r="L224" s="61">
        <v>61</v>
      </c>
      <c r="M224" s="61">
        <v>0</v>
      </c>
    </row>
    <row r="225" spans="1:13" ht="20.25" customHeight="1">
      <c r="A225" s="28"/>
      <c r="B225" s="28"/>
      <c r="C225" s="28"/>
      <c r="D225" s="28"/>
      <c r="E225" s="29"/>
      <c r="H225" s="29"/>
      <c r="I225" s="37"/>
      <c r="J225" s="37"/>
      <c r="K225" s="37"/>
      <c r="L225" s="37"/>
      <c r="M225" s="37"/>
    </row>
    <row r="226" spans="1:13" ht="15.75" customHeight="1">
      <c r="A226" s="15" t="s">
        <v>187</v>
      </c>
    </row>
    <row r="227" spans="1:13" ht="45" customHeight="1">
      <c r="A227" s="139" t="s">
        <v>188</v>
      </c>
      <c r="B227" s="139"/>
      <c r="C227" s="139"/>
      <c r="D227" s="139"/>
      <c r="E227" s="139"/>
      <c r="F227" s="139"/>
      <c r="G227" s="139" t="s">
        <v>189</v>
      </c>
      <c r="H227" s="139"/>
      <c r="I227" s="139"/>
      <c r="J227" s="139" t="s">
        <v>190</v>
      </c>
      <c r="K227" s="139"/>
      <c r="L227" s="139"/>
      <c r="M227" s="139"/>
    </row>
    <row r="228" spans="1:13" ht="14.4">
      <c r="A228" s="163" t="s">
        <v>395</v>
      </c>
      <c r="B228" s="163"/>
      <c r="C228" s="163"/>
      <c r="D228" s="163"/>
      <c r="E228" s="163"/>
      <c r="F228" s="163"/>
      <c r="G228" s="163" t="s">
        <v>366</v>
      </c>
      <c r="H228" s="163"/>
      <c r="I228" s="163"/>
      <c r="J228" s="218" t="s">
        <v>396</v>
      </c>
      <c r="K228" s="219"/>
      <c r="L228" s="219"/>
      <c r="M228" s="219"/>
    </row>
    <row r="229" spans="1:13" ht="14.4">
      <c r="A229" s="163" t="s">
        <v>462</v>
      </c>
      <c r="B229" s="163"/>
      <c r="C229" s="163"/>
      <c r="D229" s="163"/>
      <c r="E229" s="163"/>
      <c r="F229" s="163"/>
      <c r="G229" s="163" t="s">
        <v>366</v>
      </c>
      <c r="H229" s="163"/>
      <c r="I229" s="163"/>
      <c r="J229" s="218" t="s">
        <v>396</v>
      </c>
      <c r="K229" s="219"/>
      <c r="L229" s="219"/>
      <c r="M229" s="219"/>
    </row>
    <row r="230" spans="1:13">
      <c r="A230" s="163"/>
      <c r="B230" s="163"/>
      <c r="C230" s="163"/>
      <c r="D230" s="163"/>
      <c r="E230" s="163"/>
      <c r="F230" s="163"/>
      <c r="G230" s="163"/>
      <c r="H230" s="163"/>
      <c r="I230" s="163"/>
      <c r="J230" s="219"/>
      <c r="K230" s="219"/>
      <c r="L230" s="219"/>
      <c r="M230" s="219"/>
    </row>
    <row r="231" spans="1:13">
      <c r="A231" s="163"/>
      <c r="B231" s="163"/>
      <c r="C231" s="163"/>
      <c r="D231" s="163"/>
      <c r="E231" s="163"/>
      <c r="F231" s="163"/>
      <c r="G231" s="163"/>
      <c r="H231" s="163"/>
      <c r="I231" s="163"/>
      <c r="J231" s="219"/>
      <c r="K231" s="219"/>
      <c r="L231" s="219"/>
      <c r="M231" s="219"/>
    </row>
    <row r="232" spans="1:13" ht="20.25" customHeight="1">
      <c r="A232" s="28"/>
      <c r="B232" s="28"/>
      <c r="C232" s="28"/>
      <c r="D232" s="28"/>
      <c r="E232" s="29"/>
      <c r="F232" s="29"/>
      <c r="G232" s="29"/>
      <c r="H232" s="29"/>
      <c r="I232" s="37"/>
      <c r="J232" s="37"/>
      <c r="K232" s="37"/>
      <c r="L232" s="37"/>
      <c r="M232" s="37"/>
    </row>
    <row r="233" spans="1:13">
      <c r="A233" s="15" t="s">
        <v>191</v>
      </c>
      <c r="B233" s="35"/>
      <c r="C233" s="35"/>
      <c r="D233" s="35"/>
      <c r="E233" s="35"/>
      <c r="F233" s="47"/>
      <c r="G233" s="47"/>
      <c r="H233" s="47"/>
      <c r="I233" s="47"/>
      <c r="J233" s="47"/>
      <c r="K233" s="47"/>
      <c r="L233" s="47"/>
      <c r="M233" s="47"/>
    </row>
    <row r="234" spans="1:13" s="9" customFormat="1" ht="28.8">
      <c r="A234" s="194" t="s">
        <v>192</v>
      </c>
      <c r="B234" s="194"/>
      <c r="C234" s="194"/>
      <c r="D234" s="194"/>
      <c r="E234" s="194"/>
      <c r="F234" s="194" t="s">
        <v>193</v>
      </c>
      <c r="G234" s="194"/>
      <c r="H234" s="194"/>
      <c r="I234" s="194"/>
      <c r="J234" s="194"/>
      <c r="K234" s="41" t="s">
        <v>194</v>
      </c>
      <c r="L234" s="194" t="s">
        <v>195</v>
      </c>
      <c r="M234" s="194"/>
    </row>
    <row r="235" spans="1:13" s="10" customFormat="1" ht="39" customHeight="1">
      <c r="A235" s="77" t="s">
        <v>463</v>
      </c>
      <c r="B235" s="164"/>
      <c r="C235" s="164"/>
      <c r="D235" s="164"/>
      <c r="E235" s="78"/>
      <c r="F235" s="77" t="s">
        <v>464</v>
      </c>
      <c r="G235" s="164"/>
      <c r="H235" s="164"/>
      <c r="I235" s="164"/>
      <c r="J235" s="78"/>
      <c r="K235" s="61">
        <v>40</v>
      </c>
      <c r="L235" s="220" t="s">
        <v>454</v>
      </c>
      <c r="M235" s="221"/>
    </row>
    <row r="236" spans="1:13" s="10" customFormat="1" ht="17.399999999999999" customHeight="1">
      <c r="A236" s="77"/>
      <c r="B236" s="164"/>
      <c r="C236" s="164"/>
      <c r="D236" s="164"/>
      <c r="E236" s="78"/>
      <c r="F236" s="77"/>
      <c r="G236" s="164"/>
      <c r="H236" s="164"/>
      <c r="I236" s="164"/>
      <c r="J236" s="78"/>
      <c r="K236" s="59"/>
      <c r="L236" s="222"/>
      <c r="M236" s="221"/>
    </row>
    <row r="237" spans="1:13" s="10" customFormat="1" ht="20.399999999999999" customHeight="1">
      <c r="A237" s="223"/>
      <c r="B237" s="224"/>
      <c r="C237" s="224"/>
      <c r="D237" s="224"/>
      <c r="E237" s="225"/>
      <c r="F237" s="226"/>
      <c r="G237" s="227"/>
      <c r="H237" s="227"/>
      <c r="I237" s="227"/>
      <c r="J237" s="228"/>
      <c r="K237" s="59"/>
      <c r="L237" s="222"/>
      <c r="M237" s="221"/>
    </row>
    <row r="238" spans="1:13" s="10" customFormat="1" ht="15" customHeight="1">
      <c r="A238" s="222"/>
      <c r="B238" s="229"/>
      <c r="C238" s="229"/>
      <c r="D238" s="229"/>
      <c r="E238" s="221"/>
      <c r="F238" s="222"/>
      <c r="G238" s="229"/>
      <c r="H238" s="229"/>
      <c r="I238" s="229"/>
      <c r="J238" s="221"/>
      <c r="K238" s="17"/>
      <c r="L238" s="222"/>
      <c r="M238" s="221"/>
    </row>
    <row r="239" spans="1:13" s="10" customFormat="1" ht="15" customHeight="1">
      <c r="A239" s="222"/>
      <c r="B239" s="229"/>
      <c r="C239" s="229"/>
      <c r="D239" s="229"/>
      <c r="E239" s="221"/>
      <c r="F239" s="222"/>
      <c r="G239" s="229"/>
      <c r="H239" s="229"/>
      <c r="I239" s="229"/>
      <c r="J239" s="221"/>
      <c r="K239" s="17"/>
      <c r="L239" s="222"/>
      <c r="M239" s="221"/>
    </row>
    <row r="240" spans="1:13" s="10" customFormat="1" ht="15" customHeight="1">
      <c r="A240" s="222"/>
      <c r="B240" s="229"/>
      <c r="C240" s="229"/>
      <c r="D240" s="229"/>
      <c r="E240" s="221"/>
      <c r="F240" s="222"/>
      <c r="G240" s="229"/>
      <c r="H240" s="229"/>
      <c r="I240" s="229"/>
      <c r="J240" s="221"/>
      <c r="K240" s="17"/>
      <c r="L240" s="222"/>
      <c r="M240" s="221"/>
    </row>
    <row r="241" spans="1:13" s="10" customFormat="1" ht="1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</row>
    <row r="242" spans="1:13" ht="15.75" customHeight="1">
      <c r="A242" s="15" t="s">
        <v>196</v>
      </c>
    </row>
    <row r="243" spans="1:13" ht="67.2">
      <c r="A243" s="49" t="s">
        <v>197</v>
      </c>
      <c r="B243" s="49" t="s">
        <v>198</v>
      </c>
      <c r="C243" s="49" t="s">
        <v>199</v>
      </c>
      <c r="D243" s="45" t="s">
        <v>200</v>
      </c>
      <c r="E243" s="45" t="s">
        <v>201</v>
      </c>
      <c r="F243" s="230" t="s">
        <v>126</v>
      </c>
      <c r="G243" s="230"/>
      <c r="H243" s="230"/>
      <c r="I243" s="230"/>
      <c r="J243" s="206" t="s">
        <v>202</v>
      </c>
      <c r="K243" s="207"/>
      <c r="L243" s="49" t="s">
        <v>203</v>
      </c>
      <c r="M243" s="49" t="s">
        <v>204</v>
      </c>
    </row>
    <row r="244" spans="1:13">
      <c r="A244" s="12" t="s">
        <v>205</v>
      </c>
      <c r="B244" s="12"/>
      <c r="C244" s="50"/>
      <c r="D244" s="38"/>
      <c r="E244" s="38"/>
      <c r="F244" s="231"/>
      <c r="G244" s="231"/>
      <c r="H244" s="231"/>
      <c r="I244" s="231"/>
      <c r="J244" s="232"/>
      <c r="K244" s="232"/>
      <c r="L244" s="12"/>
      <c r="M244" s="12"/>
    </row>
    <row r="245" spans="1:13">
      <c r="A245" s="12" t="s">
        <v>206</v>
      </c>
      <c r="B245" s="12"/>
      <c r="C245" s="50"/>
      <c r="D245" s="38"/>
      <c r="E245" s="38"/>
      <c r="F245" s="231"/>
      <c r="G245" s="231"/>
      <c r="H245" s="231"/>
      <c r="I245" s="231"/>
      <c r="J245" s="232"/>
      <c r="K245" s="232"/>
      <c r="L245" s="12"/>
      <c r="M245" s="12"/>
    </row>
    <row r="246" spans="1:13">
      <c r="A246" s="12" t="s">
        <v>207</v>
      </c>
      <c r="B246" s="12"/>
      <c r="C246" s="50"/>
      <c r="D246" s="38"/>
      <c r="E246" s="38"/>
      <c r="F246" s="231"/>
      <c r="G246" s="231"/>
      <c r="H246" s="231"/>
      <c r="I246" s="231"/>
      <c r="J246" s="232"/>
      <c r="K246" s="232"/>
      <c r="L246" s="12"/>
      <c r="M246" s="12"/>
    </row>
    <row r="247" spans="1:13" ht="14.4">
      <c r="A247" s="12" t="s">
        <v>208</v>
      </c>
      <c r="B247" s="61">
        <v>1</v>
      </c>
      <c r="C247" s="50"/>
      <c r="D247" s="38"/>
      <c r="E247" s="38"/>
      <c r="F247" s="156" t="s">
        <v>396</v>
      </c>
      <c r="G247" s="231"/>
      <c r="H247" s="231"/>
      <c r="I247" s="231"/>
      <c r="J247" s="232"/>
      <c r="K247" s="232"/>
      <c r="L247" s="12"/>
      <c r="M247" s="12"/>
    </row>
    <row r="248" spans="1:13">
      <c r="A248" s="51"/>
      <c r="B248" s="51"/>
      <c r="C248" s="51"/>
      <c r="D248" s="51"/>
      <c r="E248" s="51"/>
      <c r="F248" s="52"/>
      <c r="J248" s="31"/>
      <c r="K248" s="31"/>
      <c r="L248" s="31"/>
      <c r="M248" s="31"/>
    </row>
    <row r="249" spans="1:13">
      <c r="A249" s="15" t="s">
        <v>209</v>
      </c>
    </row>
    <row r="250" spans="1:13">
      <c r="A250" s="191" t="s">
        <v>210</v>
      </c>
      <c r="B250" s="191"/>
      <c r="C250" s="191"/>
      <c r="D250" s="191"/>
      <c r="E250" s="191"/>
      <c r="F250" s="191"/>
      <c r="G250" s="191"/>
      <c r="H250" s="191"/>
      <c r="I250" s="40" t="s">
        <v>105</v>
      </c>
      <c r="J250" s="191" t="s">
        <v>59</v>
      </c>
      <c r="K250" s="191"/>
      <c r="L250" s="191"/>
      <c r="M250" s="191"/>
    </row>
    <row r="251" spans="1:13" ht="14.4">
      <c r="A251" s="183" t="s">
        <v>211</v>
      </c>
      <c r="B251" s="183"/>
      <c r="C251" s="183"/>
      <c r="D251" s="183"/>
      <c r="E251" s="183"/>
      <c r="F251" s="183"/>
      <c r="G251" s="183"/>
      <c r="H251" s="183"/>
      <c r="I251" s="62" t="s">
        <v>366</v>
      </c>
      <c r="J251" s="156" t="s">
        <v>461</v>
      </c>
      <c r="K251" s="157"/>
      <c r="L251" s="157"/>
      <c r="M251" s="157"/>
    </row>
    <row r="252" spans="1:13" ht="14.4">
      <c r="A252" s="183" t="s">
        <v>212</v>
      </c>
      <c r="B252" s="183"/>
      <c r="C252" s="183"/>
      <c r="D252" s="183"/>
      <c r="E252" s="183"/>
      <c r="F252" s="183"/>
      <c r="G252" s="183"/>
      <c r="H252" s="183"/>
      <c r="I252" s="62" t="s">
        <v>366</v>
      </c>
      <c r="J252" s="156" t="s">
        <v>454</v>
      </c>
      <c r="K252" s="157"/>
      <c r="L252" s="157"/>
      <c r="M252" s="157"/>
    </row>
    <row r="253" spans="1:13" ht="20.25" customHeight="1">
      <c r="A253" s="28"/>
      <c r="B253" s="28"/>
      <c r="C253" s="28"/>
      <c r="D253" s="28"/>
      <c r="E253" s="29"/>
      <c r="F253" s="29"/>
      <c r="G253" s="29"/>
      <c r="H253" s="29"/>
      <c r="I253" s="37"/>
      <c r="J253" s="37"/>
      <c r="K253" s="37"/>
      <c r="L253" s="37"/>
      <c r="M253" s="37"/>
    </row>
    <row r="254" spans="1:13" ht="16.5" customHeight="1">
      <c r="A254" s="15" t="s">
        <v>213</v>
      </c>
    </row>
    <row r="255" spans="1:13">
      <c r="A255" s="191" t="s">
        <v>270</v>
      </c>
      <c r="B255" s="191"/>
      <c r="C255" s="191"/>
      <c r="D255" s="191"/>
      <c r="E255" s="191"/>
      <c r="F255" s="191" t="s">
        <v>57</v>
      </c>
      <c r="G255" s="191"/>
      <c r="H255" s="191"/>
      <c r="I255" s="191"/>
      <c r="J255" s="191" t="s">
        <v>126</v>
      </c>
      <c r="K255" s="191"/>
      <c r="L255" s="191"/>
      <c r="M255" s="191"/>
    </row>
    <row r="256" spans="1:13" ht="15.6">
      <c r="A256" s="191"/>
      <c r="B256" s="191"/>
      <c r="C256" s="191"/>
      <c r="D256" s="191"/>
      <c r="E256" s="191"/>
      <c r="F256" s="40" t="s">
        <v>214</v>
      </c>
      <c r="G256" s="40" t="s">
        <v>215</v>
      </c>
      <c r="H256" s="40" t="s">
        <v>216</v>
      </c>
      <c r="I256" s="40" t="s">
        <v>217</v>
      </c>
      <c r="J256" s="191"/>
      <c r="K256" s="191"/>
      <c r="L256" s="191"/>
      <c r="M256" s="191"/>
    </row>
    <row r="257" spans="1:13">
      <c r="A257" s="233" t="s">
        <v>271</v>
      </c>
      <c r="B257" s="233"/>
      <c r="C257" s="233"/>
      <c r="D257" s="233"/>
      <c r="E257" s="233"/>
      <c r="F257" s="39"/>
      <c r="G257" s="33"/>
      <c r="H257" s="33"/>
      <c r="I257" s="33"/>
      <c r="J257" s="157"/>
      <c r="K257" s="157"/>
      <c r="L257" s="157"/>
      <c r="M257" s="157"/>
    </row>
    <row r="258" spans="1:13">
      <c r="A258" s="233" t="s">
        <v>272</v>
      </c>
      <c r="B258" s="233"/>
      <c r="C258" s="233"/>
      <c r="D258" s="233"/>
      <c r="E258" s="233"/>
      <c r="F258" s="33"/>
      <c r="G258" s="33"/>
      <c r="H258" s="33"/>
      <c r="I258" s="33"/>
      <c r="J258" s="157"/>
      <c r="K258" s="157"/>
      <c r="L258" s="157"/>
      <c r="M258" s="157"/>
    </row>
    <row r="259" spans="1:13" ht="14.4">
      <c r="A259" s="233" t="s">
        <v>273</v>
      </c>
      <c r="B259" s="233"/>
      <c r="C259" s="233"/>
      <c r="D259" s="233"/>
      <c r="E259" s="233"/>
      <c r="F259" s="33">
        <v>27</v>
      </c>
      <c r="G259" s="33">
        <v>36812.61</v>
      </c>
      <c r="H259" s="33">
        <v>25</v>
      </c>
      <c r="I259" s="33">
        <f>+G259-391.54-2696</f>
        <v>33725.07</v>
      </c>
      <c r="J259" s="156" t="s">
        <v>460</v>
      </c>
      <c r="K259" s="157"/>
      <c r="L259" s="157"/>
      <c r="M259" s="157"/>
    </row>
    <row r="260" spans="1:13">
      <c r="A260" s="233" t="s">
        <v>274</v>
      </c>
      <c r="B260" s="233"/>
      <c r="C260" s="233"/>
      <c r="D260" s="233"/>
      <c r="E260" s="233"/>
      <c r="F260" s="33"/>
      <c r="G260" s="33"/>
      <c r="H260" s="33"/>
      <c r="I260" s="33"/>
      <c r="J260" s="157"/>
      <c r="K260" s="157"/>
      <c r="L260" s="157"/>
      <c r="M260" s="157"/>
    </row>
    <row r="261" spans="1:13">
      <c r="A261" s="233" t="s">
        <v>275</v>
      </c>
      <c r="B261" s="233"/>
      <c r="C261" s="233"/>
      <c r="D261" s="233"/>
      <c r="E261" s="233"/>
      <c r="F261" s="33"/>
      <c r="G261" s="33"/>
      <c r="H261" s="33"/>
      <c r="I261" s="33"/>
      <c r="J261" s="157"/>
      <c r="K261" s="157"/>
      <c r="L261" s="157"/>
      <c r="M261" s="157"/>
    </row>
    <row r="262" spans="1:13">
      <c r="A262" s="233" t="s">
        <v>276</v>
      </c>
      <c r="B262" s="233"/>
      <c r="C262" s="233"/>
      <c r="D262" s="233"/>
      <c r="E262" s="233"/>
      <c r="F262" s="33"/>
      <c r="G262" s="33"/>
      <c r="H262" s="33"/>
      <c r="I262" s="33"/>
      <c r="J262" s="157"/>
      <c r="K262" s="157"/>
      <c r="L262" s="157"/>
      <c r="M262" s="157"/>
    </row>
    <row r="263" spans="1:13">
      <c r="A263" s="233" t="s">
        <v>277</v>
      </c>
      <c r="B263" s="233"/>
      <c r="C263" s="233"/>
      <c r="D263" s="233"/>
      <c r="E263" s="233"/>
      <c r="F263" s="33"/>
      <c r="G263" s="33"/>
      <c r="H263" s="33"/>
      <c r="I263" s="33"/>
      <c r="J263" s="157"/>
      <c r="K263" s="157"/>
      <c r="L263" s="157"/>
      <c r="M263" s="157"/>
    </row>
    <row r="264" spans="1:13">
      <c r="A264" s="233" t="s">
        <v>278</v>
      </c>
      <c r="B264" s="233"/>
      <c r="C264" s="233"/>
      <c r="D264" s="233"/>
      <c r="E264" s="233"/>
      <c r="F264" s="33"/>
      <c r="G264" s="33"/>
      <c r="H264" s="33"/>
      <c r="I264" s="33"/>
      <c r="J264" s="157"/>
      <c r="K264" s="157"/>
      <c r="L264" s="157"/>
      <c r="M264" s="157"/>
    </row>
    <row r="265" spans="1:13">
      <c r="A265" s="233" t="s">
        <v>279</v>
      </c>
      <c r="B265" s="233"/>
      <c r="C265" s="233"/>
      <c r="D265" s="233"/>
      <c r="E265" s="233"/>
      <c r="F265" s="33"/>
      <c r="G265" s="33"/>
      <c r="H265" s="33"/>
      <c r="I265" s="33"/>
      <c r="J265" s="157"/>
      <c r="K265" s="157"/>
      <c r="L265" s="157"/>
      <c r="M265" s="157"/>
    </row>
    <row r="266" spans="1:13">
      <c r="A266" s="233" t="s">
        <v>280</v>
      </c>
      <c r="B266" s="233"/>
      <c r="C266" s="233"/>
      <c r="D266" s="233"/>
      <c r="E266" s="233"/>
      <c r="F266" s="33"/>
      <c r="G266" s="33"/>
      <c r="H266" s="33"/>
      <c r="I266" s="33"/>
      <c r="J266" s="157"/>
      <c r="K266" s="157"/>
      <c r="L266" s="157"/>
      <c r="M266" s="157"/>
    </row>
    <row r="267" spans="1:13">
      <c r="A267" s="34"/>
      <c r="B267" s="34"/>
      <c r="C267" s="34"/>
      <c r="D267" s="34"/>
      <c r="E267" s="34"/>
      <c r="J267" s="31"/>
      <c r="K267" s="31"/>
      <c r="L267" s="31"/>
      <c r="M267" s="31"/>
    </row>
    <row r="268" spans="1:13" ht="15" customHeight="1">
      <c r="A268" s="15" t="s">
        <v>218</v>
      </c>
      <c r="B268" s="15"/>
    </row>
    <row r="269" spans="1:13">
      <c r="A269" s="191" t="s">
        <v>219</v>
      </c>
      <c r="B269" s="191"/>
      <c r="C269" s="191"/>
      <c r="D269" s="191"/>
      <c r="E269" s="191"/>
      <c r="F269" s="191" t="s">
        <v>220</v>
      </c>
      <c r="G269" s="191"/>
      <c r="H269" s="191"/>
      <c r="I269" s="40" t="s">
        <v>221</v>
      </c>
      <c r="J269" s="191" t="s">
        <v>126</v>
      </c>
      <c r="K269" s="191"/>
      <c r="L269" s="191"/>
      <c r="M269" s="191"/>
    </row>
    <row r="270" spans="1:13">
      <c r="A270" s="155" t="s">
        <v>222</v>
      </c>
      <c r="B270" s="155"/>
      <c r="C270" s="155"/>
      <c r="D270" s="155"/>
      <c r="E270" s="155"/>
      <c r="F270" s="157"/>
      <c r="G270" s="157"/>
      <c r="H270" s="157"/>
      <c r="I270" s="33"/>
      <c r="J270" s="157"/>
      <c r="K270" s="157"/>
      <c r="L270" s="157"/>
      <c r="M270" s="157"/>
    </row>
    <row r="271" spans="1:13">
      <c r="A271" s="155" t="s">
        <v>281</v>
      </c>
      <c r="B271" s="155"/>
      <c r="C271" s="155"/>
      <c r="D271" s="155"/>
      <c r="E271" s="155"/>
      <c r="F271" s="157"/>
      <c r="G271" s="157"/>
      <c r="H271" s="157"/>
      <c r="I271" s="33"/>
      <c r="J271" s="157"/>
      <c r="K271" s="157"/>
      <c r="L271" s="157"/>
      <c r="M271" s="157"/>
    </row>
    <row r="272" spans="1:13">
      <c r="A272" s="155" t="s">
        <v>282</v>
      </c>
      <c r="B272" s="155"/>
      <c r="C272" s="155"/>
      <c r="D272" s="155"/>
      <c r="E272" s="155"/>
      <c r="F272" s="157"/>
      <c r="G272" s="157"/>
      <c r="H272" s="157"/>
      <c r="I272" s="33"/>
      <c r="J272" s="157"/>
      <c r="K272" s="157"/>
      <c r="L272" s="157"/>
      <c r="M272" s="157"/>
    </row>
    <row r="273" spans="1:13">
      <c r="A273" s="155" t="s">
        <v>283</v>
      </c>
      <c r="B273" s="155"/>
      <c r="C273" s="155"/>
      <c r="D273" s="155"/>
      <c r="E273" s="155"/>
      <c r="F273" s="157"/>
      <c r="G273" s="157"/>
      <c r="H273" s="157"/>
      <c r="I273" s="33"/>
      <c r="J273" s="157"/>
      <c r="K273" s="157"/>
      <c r="L273" s="157"/>
      <c r="M273" s="157"/>
    </row>
    <row r="274" spans="1:13" ht="16.5" customHeight="1">
      <c r="A274" s="234" t="s">
        <v>284</v>
      </c>
      <c r="B274" s="234"/>
      <c r="C274" s="234"/>
      <c r="D274" s="234"/>
      <c r="E274" s="234"/>
      <c r="F274" s="157"/>
      <c r="G274" s="157"/>
      <c r="H274" s="157"/>
      <c r="I274" s="33"/>
      <c r="J274" s="157"/>
      <c r="K274" s="157"/>
      <c r="L274" s="157"/>
      <c r="M274" s="157"/>
    </row>
    <row r="275" spans="1:13" ht="16.5" customHeight="1">
      <c r="A275" s="34"/>
      <c r="B275" s="34"/>
      <c r="C275" s="34"/>
      <c r="D275" s="34"/>
      <c r="E275" s="34"/>
      <c r="F275" s="31"/>
      <c r="G275" s="31"/>
      <c r="H275" s="31"/>
      <c r="J275" s="31"/>
      <c r="K275" s="31"/>
      <c r="L275" s="31"/>
      <c r="M275" s="31"/>
    </row>
    <row r="276" spans="1:13" ht="24" customHeight="1">
      <c r="A276" s="15" t="s">
        <v>223</v>
      </c>
    </row>
    <row r="277" spans="1:13" ht="24" customHeight="1">
      <c r="A277" s="235" t="s">
        <v>224</v>
      </c>
      <c r="B277" s="235"/>
      <c r="C277" s="53" t="s">
        <v>225</v>
      </c>
      <c r="D277" s="53" t="s">
        <v>226</v>
      </c>
      <c r="E277" s="53" t="s">
        <v>227</v>
      </c>
      <c r="F277" s="235" t="s">
        <v>58</v>
      </c>
      <c r="G277" s="235"/>
      <c r="H277" s="235"/>
      <c r="I277" s="235"/>
      <c r="J277" s="235" t="s">
        <v>59</v>
      </c>
      <c r="K277" s="235"/>
      <c r="L277" s="235"/>
      <c r="M277" s="235"/>
    </row>
    <row r="278" spans="1:13" ht="24" customHeight="1">
      <c r="A278" s="83" t="s">
        <v>228</v>
      </c>
      <c r="B278" s="84"/>
      <c r="C278" s="39"/>
      <c r="D278" s="39"/>
      <c r="E278" s="39"/>
      <c r="F278" s="85"/>
      <c r="G278" s="86"/>
      <c r="H278" s="86"/>
      <c r="I278" s="87"/>
      <c r="J278" s="88"/>
      <c r="K278" s="89"/>
      <c r="L278" s="89"/>
      <c r="M278" s="90"/>
    </row>
    <row r="279" spans="1:13" ht="24" customHeight="1">
      <c r="A279" s="83" t="s">
        <v>229</v>
      </c>
      <c r="B279" s="84"/>
      <c r="C279" s="39"/>
      <c r="D279" s="39"/>
      <c r="E279" s="39"/>
      <c r="F279" s="85"/>
      <c r="G279" s="86"/>
      <c r="H279" s="86"/>
      <c r="I279" s="87"/>
      <c r="J279" s="88"/>
      <c r="K279" s="89"/>
      <c r="L279" s="89"/>
      <c r="M279" s="90"/>
    </row>
    <row r="280" spans="1:13" ht="24" customHeight="1">
      <c r="A280" s="83" t="s">
        <v>230</v>
      </c>
      <c r="B280" s="84"/>
      <c r="C280" s="39"/>
      <c r="D280" s="39"/>
      <c r="E280" s="39"/>
      <c r="F280" s="85"/>
      <c r="G280" s="86"/>
      <c r="H280" s="86"/>
      <c r="I280" s="87"/>
      <c r="J280" s="88"/>
      <c r="K280" s="89"/>
      <c r="L280" s="89"/>
      <c r="M280" s="90"/>
    </row>
    <row r="281" spans="1:13" ht="24" customHeight="1">
      <c r="A281" s="83" t="s">
        <v>231</v>
      </c>
      <c r="B281" s="84"/>
      <c r="C281" s="39"/>
      <c r="D281" s="39"/>
      <c r="E281" s="39"/>
      <c r="F281" s="85"/>
      <c r="G281" s="86"/>
      <c r="H281" s="86"/>
      <c r="I281" s="87"/>
      <c r="J281" s="88"/>
      <c r="K281" s="89"/>
      <c r="L281" s="89"/>
      <c r="M281" s="90"/>
    </row>
    <row r="282" spans="1:13" ht="24" customHeight="1">
      <c r="A282" s="83" t="s">
        <v>232</v>
      </c>
      <c r="B282" s="84"/>
      <c r="C282" s="39"/>
      <c r="D282" s="39"/>
      <c r="E282" s="39"/>
      <c r="F282" s="85"/>
      <c r="G282" s="86"/>
      <c r="H282" s="86"/>
      <c r="I282" s="87"/>
      <c r="J282" s="88"/>
      <c r="K282" s="89"/>
      <c r="L282" s="89"/>
      <c r="M282" s="90"/>
    </row>
    <row r="283" spans="1:13" ht="24" customHeight="1">
      <c r="A283" s="83" t="s">
        <v>233</v>
      </c>
      <c r="B283" s="84"/>
      <c r="C283" s="39"/>
      <c r="D283" s="39"/>
      <c r="E283" s="39"/>
      <c r="F283" s="85"/>
      <c r="G283" s="86"/>
      <c r="H283" s="86"/>
      <c r="I283" s="87"/>
      <c r="J283" s="88"/>
      <c r="K283" s="89"/>
      <c r="L283" s="89"/>
      <c r="M283" s="90"/>
    </row>
    <row r="284" spans="1:13" ht="24" customHeight="1">
      <c r="A284" s="83" t="s">
        <v>234</v>
      </c>
      <c r="B284" s="84"/>
      <c r="C284" s="39"/>
      <c r="D284" s="39"/>
      <c r="E284" s="39"/>
      <c r="F284" s="85"/>
      <c r="G284" s="86"/>
      <c r="H284" s="86"/>
      <c r="I284" s="87"/>
      <c r="J284" s="88"/>
      <c r="K284" s="89"/>
      <c r="L284" s="89"/>
      <c r="M284" s="90"/>
    </row>
    <row r="285" spans="1:13" ht="24" customHeight="1">
      <c r="A285" s="83" t="s">
        <v>235</v>
      </c>
      <c r="B285" s="84"/>
      <c r="C285" s="39"/>
      <c r="D285" s="39"/>
      <c r="E285" s="39"/>
      <c r="F285" s="85"/>
      <c r="G285" s="86"/>
      <c r="H285" s="86"/>
      <c r="I285" s="87"/>
      <c r="J285" s="88"/>
      <c r="K285" s="89"/>
      <c r="L285" s="89"/>
      <c r="M285" s="90"/>
    </row>
    <row r="286" spans="1:13" ht="29.1" customHeight="1">
      <c r="A286" s="83" t="s">
        <v>236</v>
      </c>
      <c r="B286" s="84"/>
      <c r="C286" s="39"/>
      <c r="D286" s="39"/>
      <c r="E286" s="39"/>
      <c r="F286" s="85"/>
      <c r="G286" s="86"/>
      <c r="H286" s="86"/>
      <c r="I286" s="87"/>
      <c r="J286" s="88"/>
      <c r="K286" s="89"/>
      <c r="L286" s="89"/>
      <c r="M286" s="90"/>
    </row>
    <row r="287" spans="1:13" ht="29.1" customHeight="1">
      <c r="A287" s="83" t="s">
        <v>237</v>
      </c>
      <c r="B287" s="84"/>
      <c r="C287" s="39"/>
      <c r="D287" s="39"/>
      <c r="E287" s="39"/>
      <c r="F287" s="85"/>
      <c r="G287" s="86"/>
      <c r="H287" s="86"/>
      <c r="I287" s="87"/>
      <c r="J287" s="88"/>
      <c r="K287" s="89"/>
      <c r="L287" s="89"/>
      <c r="M287" s="90"/>
    </row>
    <row r="288" spans="1:13" ht="29.1" customHeight="1">
      <c r="A288" s="83" t="s">
        <v>238</v>
      </c>
      <c r="B288" s="84"/>
      <c r="C288" s="39"/>
      <c r="D288" s="39"/>
      <c r="E288" s="39"/>
      <c r="F288" s="85"/>
      <c r="G288" s="86"/>
      <c r="H288" s="86"/>
      <c r="I288" s="87"/>
      <c r="J288" s="88"/>
      <c r="K288" s="89"/>
      <c r="L288" s="89"/>
      <c r="M288" s="90"/>
    </row>
    <row r="289" spans="1:13" ht="29.1" customHeight="1">
      <c r="A289" s="83" t="s">
        <v>289</v>
      </c>
      <c r="B289" s="84"/>
      <c r="C289" s="39"/>
      <c r="D289" s="39"/>
      <c r="E289" s="39"/>
      <c r="F289" s="85"/>
      <c r="G289" s="86"/>
      <c r="H289" s="86"/>
      <c r="I289" s="87"/>
      <c r="J289" s="88"/>
      <c r="K289" s="89"/>
      <c r="L289" s="89"/>
      <c r="M289" s="90"/>
    </row>
    <row r="294" spans="1:13" ht="20.25" customHeight="1">
      <c r="A294" s="34"/>
      <c r="B294" s="34"/>
      <c r="C294" s="34"/>
      <c r="D294" s="35"/>
      <c r="E294" s="35"/>
      <c r="F294" s="35"/>
      <c r="G294" s="35"/>
      <c r="J294" s="31"/>
      <c r="K294" s="31"/>
      <c r="L294" s="31"/>
      <c r="M294" s="31"/>
    </row>
    <row r="299" spans="1:13" ht="20.25" customHeight="1">
      <c r="A299" s="34"/>
      <c r="B299" s="34"/>
      <c r="C299" s="34"/>
      <c r="D299" s="35"/>
      <c r="E299" s="35"/>
      <c r="F299" s="35"/>
      <c r="G299" s="35"/>
      <c r="J299" s="31"/>
      <c r="K299" s="31"/>
      <c r="L299" s="31"/>
      <c r="M299" s="31"/>
    </row>
    <row r="307" spans="1:13" ht="20.25" customHeight="1">
      <c r="A307" s="30"/>
      <c r="B307" s="30"/>
      <c r="C307" s="30"/>
      <c r="D307" s="31"/>
      <c r="E307" s="31"/>
      <c r="F307" s="31"/>
      <c r="G307" s="32"/>
      <c r="H307" s="32"/>
      <c r="I307" s="32"/>
      <c r="J307" s="31"/>
      <c r="K307" s="31"/>
      <c r="L307" s="31"/>
      <c r="M307" s="31"/>
    </row>
    <row r="335" spans="1:13">
      <c r="A335" s="35"/>
      <c r="B335" s="35"/>
      <c r="C335" s="35"/>
      <c r="D335" s="35"/>
      <c r="E335" s="35"/>
      <c r="F335" s="47"/>
      <c r="G335" s="47"/>
      <c r="H335" s="47"/>
      <c r="I335" s="47"/>
      <c r="J335" s="47"/>
      <c r="K335" s="47"/>
      <c r="L335" s="47"/>
      <c r="M335" s="47"/>
    </row>
    <row r="336" spans="1:13">
      <c r="A336" s="35"/>
      <c r="B336" s="35"/>
      <c r="C336" s="35"/>
      <c r="D336" s="35"/>
      <c r="E336" s="35"/>
      <c r="F336" s="47"/>
      <c r="G336" s="47"/>
      <c r="H336" s="47"/>
      <c r="I336" s="47"/>
      <c r="J336" s="47"/>
      <c r="K336" s="47"/>
      <c r="L336" s="47"/>
      <c r="M336" s="47"/>
    </row>
    <row r="337" s="7" customFormat="1"/>
    <row r="338" s="7" customFormat="1"/>
    <row r="339" s="7" customFormat="1"/>
    <row r="340" s="7" customFormat="1"/>
    <row r="341" s="7" customFormat="1"/>
  </sheetData>
  <mergeCells count="581">
    <mergeCell ref="A114:C114"/>
    <mergeCell ref="J114:M114"/>
    <mergeCell ref="D114:G114"/>
    <mergeCell ref="A83:A84"/>
    <mergeCell ref="A113:C113"/>
    <mergeCell ref="A112:C112"/>
    <mergeCell ref="D112:G112"/>
    <mergeCell ref="D113:G113"/>
    <mergeCell ref="J112:M112"/>
    <mergeCell ref="J113:M113"/>
    <mergeCell ref="A111:C111"/>
    <mergeCell ref="D111:G111"/>
    <mergeCell ref="J111:M111"/>
    <mergeCell ref="A110:C110"/>
    <mergeCell ref="D110:G110"/>
    <mergeCell ref="J110:M110"/>
    <mergeCell ref="A109:C109"/>
    <mergeCell ref="D109:G109"/>
    <mergeCell ref="J109:M109"/>
    <mergeCell ref="A103:D103"/>
    <mergeCell ref="E103:H103"/>
    <mergeCell ref="I103:J103"/>
    <mergeCell ref="K103:M103"/>
    <mergeCell ref="A107:C107"/>
    <mergeCell ref="A280:B280"/>
    <mergeCell ref="F280:I280"/>
    <mergeCell ref="J280:M280"/>
    <mergeCell ref="A281:B281"/>
    <mergeCell ref="F281:I281"/>
    <mergeCell ref="J281:M281"/>
    <mergeCell ref="A282:B282"/>
    <mergeCell ref="F282:I282"/>
    <mergeCell ref="J282:M282"/>
    <mergeCell ref="A288:B288"/>
    <mergeCell ref="F288:I288"/>
    <mergeCell ref="J288:M288"/>
    <mergeCell ref="A283:B283"/>
    <mergeCell ref="F283:I283"/>
    <mergeCell ref="J283:M283"/>
    <mergeCell ref="A284:B284"/>
    <mergeCell ref="F284:I284"/>
    <mergeCell ref="J284:M284"/>
    <mergeCell ref="A285:B285"/>
    <mergeCell ref="F285:I285"/>
    <mergeCell ref="J285:M285"/>
    <mergeCell ref="A286:B286"/>
    <mergeCell ref="F286:I286"/>
    <mergeCell ref="J286:M286"/>
    <mergeCell ref="A287:B287"/>
    <mergeCell ref="F287:I287"/>
    <mergeCell ref="J287:M287"/>
    <mergeCell ref="A279:B279"/>
    <mergeCell ref="F279:I279"/>
    <mergeCell ref="J279:M279"/>
    <mergeCell ref="A272:E272"/>
    <mergeCell ref="F272:H272"/>
    <mergeCell ref="J272:M272"/>
    <mergeCell ref="A273:E273"/>
    <mergeCell ref="F273:H273"/>
    <mergeCell ref="J273:M273"/>
    <mergeCell ref="A274:E274"/>
    <mergeCell ref="F274:H274"/>
    <mergeCell ref="J274:M274"/>
    <mergeCell ref="A277:B277"/>
    <mergeCell ref="F277:I277"/>
    <mergeCell ref="J277:M277"/>
    <mergeCell ref="A278:B278"/>
    <mergeCell ref="F278:I278"/>
    <mergeCell ref="J278:M278"/>
    <mergeCell ref="A269:E269"/>
    <mergeCell ref="F269:H269"/>
    <mergeCell ref="J269:M269"/>
    <mergeCell ref="A270:E270"/>
    <mergeCell ref="F270:H270"/>
    <mergeCell ref="J270:M270"/>
    <mergeCell ref="A271:E271"/>
    <mergeCell ref="F271:H271"/>
    <mergeCell ref="J271:M271"/>
    <mergeCell ref="A260:E260"/>
    <mergeCell ref="A261:E261"/>
    <mergeCell ref="A262:E262"/>
    <mergeCell ref="A263:E263"/>
    <mergeCell ref="A264:E264"/>
    <mergeCell ref="A265:E265"/>
    <mergeCell ref="A266:E266"/>
    <mergeCell ref="J259:M259"/>
    <mergeCell ref="J260:M260"/>
    <mergeCell ref="J261:M261"/>
    <mergeCell ref="J262:M262"/>
    <mergeCell ref="J263:M263"/>
    <mergeCell ref="J264:M264"/>
    <mergeCell ref="J265:M265"/>
    <mergeCell ref="J266:M266"/>
    <mergeCell ref="A252:H252"/>
    <mergeCell ref="J252:M252"/>
    <mergeCell ref="F255:I255"/>
    <mergeCell ref="A257:E257"/>
    <mergeCell ref="J257:M257"/>
    <mergeCell ref="A258:E258"/>
    <mergeCell ref="J258:M258"/>
    <mergeCell ref="J255:M256"/>
    <mergeCell ref="A259:E259"/>
    <mergeCell ref="A255:E256"/>
    <mergeCell ref="F245:I245"/>
    <mergeCell ref="J245:K245"/>
    <mergeCell ref="F246:I246"/>
    <mergeCell ref="J246:K246"/>
    <mergeCell ref="F247:I247"/>
    <mergeCell ref="J247:K247"/>
    <mergeCell ref="A250:H250"/>
    <mergeCell ref="J250:M250"/>
    <mergeCell ref="A251:H251"/>
    <mergeCell ref="J251:M251"/>
    <mergeCell ref="A239:E239"/>
    <mergeCell ref="F239:J239"/>
    <mergeCell ref="L239:M239"/>
    <mergeCell ref="A240:E240"/>
    <mergeCell ref="F240:J240"/>
    <mergeCell ref="L240:M240"/>
    <mergeCell ref="F243:I243"/>
    <mergeCell ref="J243:K243"/>
    <mergeCell ref="F244:I244"/>
    <mergeCell ref="J244:K244"/>
    <mergeCell ref="A236:E236"/>
    <mergeCell ref="F236:J236"/>
    <mergeCell ref="L236:M236"/>
    <mergeCell ref="A237:E237"/>
    <mergeCell ref="F237:J237"/>
    <mergeCell ref="L237:M237"/>
    <mergeCell ref="A238:E238"/>
    <mergeCell ref="F238:J238"/>
    <mergeCell ref="L238:M238"/>
    <mergeCell ref="A231:F231"/>
    <mergeCell ref="G231:I231"/>
    <mergeCell ref="J231:M231"/>
    <mergeCell ref="A234:E234"/>
    <mergeCell ref="F234:J234"/>
    <mergeCell ref="L234:M234"/>
    <mergeCell ref="A235:E235"/>
    <mergeCell ref="F235:J235"/>
    <mergeCell ref="L235:M235"/>
    <mergeCell ref="A228:F228"/>
    <mergeCell ref="G228:I228"/>
    <mergeCell ref="J228:M228"/>
    <mergeCell ref="A229:F229"/>
    <mergeCell ref="G229:I229"/>
    <mergeCell ref="J229:M229"/>
    <mergeCell ref="A230:F230"/>
    <mergeCell ref="G230:I230"/>
    <mergeCell ref="J230:M230"/>
    <mergeCell ref="A218:C218"/>
    <mergeCell ref="E218:H218"/>
    <mergeCell ref="I218:K218"/>
    <mergeCell ref="L218:M218"/>
    <mergeCell ref="F222:H222"/>
    <mergeCell ref="I222:M222"/>
    <mergeCell ref="A227:F227"/>
    <mergeCell ref="G227:I227"/>
    <mergeCell ref="J227:M227"/>
    <mergeCell ref="E221:M221"/>
    <mergeCell ref="A221:D222"/>
    <mergeCell ref="E223:E224"/>
    <mergeCell ref="A223:D224"/>
    <mergeCell ref="A213:C213"/>
    <mergeCell ref="E213:H213"/>
    <mergeCell ref="I213:K213"/>
    <mergeCell ref="L213:M213"/>
    <mergeCell ref="A216:C216"/>
    <mergeCell ref="E216:H216"/>
    <mergeCell ref="I216:K216"/>
    <mergeCell ref="L216:M216"/>
    <mergeCell ref="A217:C217"/>
    <mergeCell ref="E217:H217"/>
    <mergeCell ref="I217:K217"/>
    <mergeCell ref="L217:M217"/>
    <mergeCell ref="A210:C210"/>
    <mergeCell ref="E210:H210"/>
    <mergeCell ref="I210:K210"/>
    <mergeCell ref="L210:M210"/>
    <mergeCell ref="A211:C211"/>
    <mergeCell ref="E211:H211"/>
    <mergeCell ref="I211:K211"/>
    <mergeCell ref="L211:M211"/>
    <mergeCell ref="A212:C212"/>
    <mergeCell ref="E212:H212"/>
    <mergeCell ref="I212:K212"/>
    <mergeCell ref="L212:M212"/>
    <mergeCell ref="A207:C207"/>
    <mergeCell ref="E207:H207"/>
    <mergeCell ref="I207:K207"/>
    <mergeCell ref="L207:M207"/>
    <mergeCell ref="A208:C208"/>
    <mergeCell ref="E208:H208"/>
    <mergeCell ref="I208:K208"/>
    <mergeCell ref="L208:M208"/>
    <mergeCell ref="A209:C209"/>
    <mergeCell ref="E209:H209"/>
    <mergeCell ref="I209:K209"/>
    <mergeCell ref="L209:M209"/>
    <mergeCell ref="A204:C204"/>
    <mergeCell ref="E204:H204"/>
    <mergeCell ref="I204:K204"/>
    <mergeCell ref="L204:M204"/>
    <mergeCell ref="A205:C205"/>
    <mergeCell ref="E205:H205"/>
    <mergeCell ref="I205:K205"/>
    <mergeCell ref="L205:M205"/>
    <mergeCell ref="A206:C206"/>
    <mergeCell ref="E206:H206"/>
    <mergeCell ref="I206:K206"/>
    <mergeCell ref="L206:M206"/>
    <mergeCell ref="A199:C199"/>
    <mergeCell ref="E199:H199"/>
    <mergeCell ref="I199:K199"/>
    <mergeCell ref="L199:M199"/>
    <mergeCell ref="A200:C200"/>
    <mergeCell ref="E200:H200"/>
    <mergeCell ref="I200:K200"/>
    <mergeCell ref="L200:M200"/>
    <mergeCell ref="A201:C201"/>
    <mergeCell ref="E201:H201"/>
    <mergeCell ref="I201:K201"/>
    <mergeCell ref="L201:M201"/>
    <mergeCell ref="A196:C196"/>
    <mergeCell ref="E196:H196"/>
    <mergeCell ref="I196:K196"/>
    <mergeCell ref="L196:M196"/>
    <mergeCell ref="A197:C197"/>
    <mergeCell ref="E197:H197"/>
    <mergeCell ref="I197:K197"/>
    <mergeCell ref="L197:M197"/>
    <mergeCell ref="A198:C198"/>
    <mergeCell ref="E198:H198"/>
    <mergeCell ref="I198:K198"/>
    <mergeCell ref="L198:M198"/>
    <mergeCell ref="A191:C191"/>
    <mergeCell ref="E191:H191"/>
    <mergeCell ref="I191:K191"/>
    <mergeCell ref="L191:M191"/>
    <mergeCell ref="A192:C192"/>
    <mergeCell ref="E192:H192"/>
    <mergeCell ref="I192:K192"/>
    <mergeCell ref="L192:M192"/>
    <mergeCell ref="A193:C193"/>
    <mergeCell ref="E193:H193"/>
    <mergeCell ref="I193:K193"/>
    <mergeCell ref="L193:M193"/>
    <mergeCell ref="A184:G184"/>
    <mergeCell ref="J184:M184"/>
    <mergeCell ref="A185:G185"/>
    <mergeCell ref="J185:M185"/>
    <mergeCell ref="A186:G186"/>
    <mergeCell ref="J186:M186"/>
    <mergeCell ref="A190:C190"/>
    <mergeCell ref="E190:H190"/>
    <mergeCell ref="I190:K190"/>
    <mergeCell ref="L190:M190"/>
    <mergeCell ref="D178:E178"/>
    <mergeCell ref="F178:G178"/>
    <mergeCell ref="A181:G181"/>
    <mergeCell ref="J181:M181"/>
    <mergeCell ref="A182:G182"/>
    <mergeCell ref="J182:M182"/>
    <mergeCell ref="A183:G183"/>
    <mergeCell ref="J183:M183"/>
    <mergeCell ref="A176:A178"/>
    <mergeCell ref="B176:B178"/>
    <mergeCell ref="H176:I178"/>
    <mergeCell ref="J176:K178"/>
    <mergeCell ref="L176:M178"/>
    <mergeCell ref="C175:E175"/>
    <mergeCell ref="F175:G175"/>
    <mergeCell ref="H175:I175"/>
    <mergeCell ref="J175:K175"/>
    <mergeCell ref="L175:M175"/>
    <mergeCell ref="D176:E176"/>
    <mergeCell ref="F176:G176"/>
    <mergeCell ref="D177:E177"/>
    <mergeCell ref="F177:G177"/>
    <mergeCell ref="A168:G168"/>
    <mergeCell ref="J168:M168"/>
    <mergeCell ref="A169:G169"/>
    <mergeCell ref="J169:M169"/>
    <mergeCell ref="A170:G170"/>
    <mergeCell ref="J170:M170"/>
    <mergeCell ref="A171:G171"/>
    <mergeCell ref="J171:M171"/>
    <mergeCell ref="A172:G172"/>
    <mergeCell ref="J172:M172"/>
    <mergeCell ref="A162:D162"/>
    <mergeCell ref="F162:J162"/>
    <mergeCell ref="K162:M162"/>
    <mergeCell ref="A165:G165"/>
    <mergeCell ref="J165:M165"/>
    <mergeCell ref="A166:G166"/>
    <mergeCell ref="J166:M166"/>
    <mergeCell ref="A167:G167"/>
    <mergeCell ref="J167:M167"/>
    <mergeCell ref="A159:D159"/>
    <mergeCell ref="F159:J159"/>
    <mergeCell ref="K159:M159"/>
    <mergeCell ref="A160:D160"/>
    <mergeCell ref="F160:J160"/>
    <mergeCell ref="K160:M160"/>
    <mergeCell ref="A161:D161"/>
    <mergeCell ref="F161:J161"/>
    <mergeCell ref="K161:M161"/>
    <mergeCell ref="A156:D156"/>
    <mergeCell ref="F156:J156"/>
    <mergeCell ref="K156:M156"/>
    <mergeCell ref="A157:D157"/>
    <mergeCell ref="F157:J157"/>
    <mergeCell ref="K157:M157"/>
    <mergeCell ref="A158:D158"/>
    <mergeCell ref="F158:J158"/>
    <mergeCell ref="K158:M158"/>
    <mergeCell ref="A150:B150"/>
    <mergeCell ref="D150:F150"/>
    <mergeCell ref="G150:K150"/>
    <mergeCell ref="L150:M150"/>
    <mergeCell ref="A151:B151"/>
    <mergeCell ref="D151:F151"/>
    <mergeCell ref="G151:K151"/>
    <mergeCell ref="L151:M151"/>
    <mergeCell ref="A155:D155"/>
    <mergeCell ref="F155:J155"/>
    <mergeCell ref="K155:M155"/>
    <mergeCell ref="A147:B147"/>
    <mergeCell ref="D147:F147"/>
    <mergeCell ref="G147:K147"/>
    <mergeCell ref="L147:M147"/>
    <mergeCell ref="A148:B148"/>
    <mergeCell ref="D148:F148"/>
    <mergeCell ref="G148:K148"/>
    <mergeCell ref="L148:M148"/>
    <mergeCell ref="A149:B149"/>
    <mergeCell ref="D149:F149"/>
    <mergeCell ref="G149:K149"/>
    <mergeCell ref="L149:M149"/>
    <mergeCell ref="A142:C142"/>
    <mergeCell ref="D142:F142"/>
    <mergeCell ref="G142:J142"/>
    <mergeCell ref="K142:M142"/>
    <mergeCell ref="A141:C141"/>
    <mergeCell ref="D141:F141"/>
    <mergeCell ref="G141:J141"/>
    <mergeCell ref="K141:M141"/>
    <mergeCell ref="A146:B146"/>
    <mergeCell ref="D146:F146"/>
    <mergeCell ref="G146:K146"/>
    <mergeCell ref="L146:M146"/>
    <mergeCell ref="E135:F135"/>
    <mergeCell ref="A135:B135"/>
    <mergeCell ref="C135:D135"/>
    <mergeCell ref="J135:L135"/>
    <mergeCell ref="E136:F136"/>
    <mergeCell ref="G136:I136"/>
    <mergeCell ref="A136:B136"/>
    <mergeCell ref="C136:D136"/>
    <mergeCell ref="G135:I135"/>
    <mergeCell ref="J136:L136"/>
    <mergeCell ref="A134:B134"/>
    <mergeCell ref="C134:D134"/>
    <mergeCell ref="E134:F134"/>
    <mergeCell ref="G134:I134"/>
    <mergeCell ref="J134:L134"/>
    <mergeCell ref="A130:C130"/>
    <mergeCell ref="A131:C131"/>
    <mergeCell ref="J130:K130"/>
    <mergeCell ref="G130:I130"/>
    <mergeCell ref="G131:I131"/>
    <mergeCell ref="J131:K131"/>
    <mergeCell ref="E130:F130"/>
    <mergeCell ref="E131:F131"/>
    <mergeCell ref="A127:C127"/>
    <mergeCell ref="G127:H127"/>
    <mergeCell ref="I127:K127"/>
    <mergeCell ref="L127:M127"/>
    <mergeCell ref="E127:F127"/>
    <mergeCell ref="A126:C126"/>
    <mergeCell ref="G126:H126"/>
    <mergeCell ref="I126:K126"/>
    <mergeCell ref="L126:M126"/>
    <mergeCell ref="E126:F126"/>
    <mergeCell ref="A122:C122"/>
    <mergeCell ref="D122:F122"/>
    <mergeCell ref="G122:J122"/>
    <mergeCell ref="K122:M122"/>
    <mergeCell ref="A123:C123"/>
    <mergeCell ref="D123:F123"/>
    <mergeCell ref="G123:J123"/>
    <mergeCell ref="K123:M123"/>
    <mergeCell ref="A115:C115"/>
    <mergeCell ref="D115:G115"/>
    <mergeCell ref="J115:M115"/>
    <mergeCell ref="A118:B118"/>
    <mergeCell ref="C118:D118"/>
    <mergeCell ref="E118:F118"/>
    <mergeCell ref="G118:I118"/>
    <mergeCell ref="J118:L118"/>
    <mergeCell ref="A119:B119"/>
    <mergeCell ref="C119:D119"/>
    <mergeCell ref="E119:F119"/>
    <mergeCell ref="G119:I119"/>
    <mergeCell ref="J119:L119"/>
    <mergeCell ref="D108:G108"/>
    <mergeCell ref="J108:M108"/>
    <mergeCell ref="A100:D100"/>
    <mergeCell ref="E100:H100"/>
    <mergeCell ref="I100:J100"/>
    <mergeCell ref="K100:M100"/>
    <mergeCell ref="A101:D101"/>
    <mergeCell ref="E101:H101"/>
    <mergeCell ref="I101:J101"/>
    <mergeCell ref="K101:M101"/>
    <mergeCell ref="A102:D102"/>
    <mergeCell ref="E102:H102"/>
    <mergeCell ref="I102:J102"/>
    <mergeCell ref="K102:M102"/>
    <mergeCell ref="D107:G107"/>
    <mergeCell ref="J107:M107"/>
    <mergeCell ref="A108:C108"/>
    <mergeCell ref="A95:D95"/>
    <mergeCell ref="F95:G95"/>
    <mergeCell ref="H95:J95"/>
    <mergeCell ref="K95:M95"/>
    <mergeCell ref="A96:D96"/>
    <mergeCell ref="F96:G96"/>
    <mergeCell ref="H96:J96"/>
    <mergeCell ref="K96:M96"/>
    <mergeCell ref="A99:D99"/>
    <mergeCell ref="E99:H99"/>
    <mergeCell ref="I99:J99"/>
    <mergeCell ref="K99:M99"/>
    <mergeCell ref="A92:D92"/>
    <mergeCell ref="F92:G92"/>
    <mergeCell ref="H92:J92"/>
    <mergeCell ref="K92:M92"/>
    <mergeCell ref="A93:D93"/>
    <mergeCell ref="F93:G93"/>
    <mergeCell ref="H93:J93"/>
    <mergeCell ref="K93:M93"/>
    <mergeCell ref="A94:D94"/>
    <mergeCell ref="F94:G94"/>
    <mergeCell ref="H94:J94"/>
    <mergeCell ref="K94:M94"/>
    <mergeCell ref="C87:D87"/>
    <mergeCell ref="F87:G87"/>
    <mergeCell ref="K87:L87"/>
    <mergeCell ref="A90:D90"/>
    <mergeCell ref="F90:G90"/>
    <mergeCell ref="H90:J90"/>
    <mergeCell ref="K90:M90"/>
    <mergeCell ref="A91:D91"/>
    <mergeCell ref="F91:G91"/>
    <mergeCell ref="H91:J91"/>
    <mergeCell ref="K91:M91"/>
    <mergeCell ref="C82:D82"/>
    <mergeCell ref="F82:G82"/>
    <mergeCell ref="K82:L82"/>
    <mergeCell ref="C83:D83"/>
    <mergeCell ref="F83:G83"/>
    <mergeCell ref="K83:L83"/>
    <mergeCell ref="C86:D86"/>
    <mergeCell ref="F86:G86"/>
    <mergeCell ref="K86:L86"/>
    <mergeCell ref="F84:G84"/>
    <mergeCell ref="K84:L84"/>
    <mergeCell ref="C84:D84"/>
    <mergeCell ref="C85:D85"/>
    <mergeCell ref="F85:G85"/>
    <mergeCell ref="K85:L85"/>
    <mergeCell ref="A73:D73"/>
    <mergeCell ref="E73:I73"/>
    <mergeCell ref="J73:M73"/>
    <mergeCell ref="B80:D80"/>
    <mergeCell ref="E80:G80"/>
    <mergeCell ref="I80:J80"/>
    <mergeCell ref="M80:M81"/>
    <mergeCell ref="C81:D81"/>
    <mergeCell ref="F81:G81"/>
    <mergeCell ref="H80:H81"/>
    <mergeCell ref="K80:L81"/>
    <mergeCell ref="A69:D69"/>
    <mergeCell ref="E69:I69"/>
    <mergeCell ref="J69:M69"/>
    <mergeCell ref="A70:D70"/>
    <mergeCell ref="E70:I70"/>
    <mergeCell ref="J70:M70"/>
    <mergeCell ref="A72:D72"/>
    <mergeCell ref="E72:I72"/>
    <mergeCell ref="J72:M72"/>
    <mergeCell ref="A71:D71"/>
    <mergeCell ref="E71:I71"/>
    <mergeCell ref="J71:M71"/>
    <mergeCell ref="A57:C57"/>
    <mergeCell ref="D57:M57"/>
    <mergeCell ref="A60:M60"/>
    <mergeCell ref="A61:M61"/>
    <mergeCell ref="A62:M62"/>
    <mergeCell ref="A64:M64"/>
    <mergeCell ref="A65:M65"/>
    <mergeCell ref="A68:D68"/>
    <mergeCell ref="E68:I68"/>
    <mergeCell ref="J68:M68"/>
    <mergeCell ref="A63:M63"/>
    <mergeCell ref="A50:C50"/>
    <mergeCell ref="D50:M50"/>
    <mergeCell ref="A53:C53"/>
    <mergeCell ref="D53:M53"/>
    <mergeCell ref="A54:C54"/>
    <mergeCell ref="D54:M54"/>
    <mergeCell ref="A55:C55"/>
    <mergeCell ref="D55:M55"/>
    <mergeCell ref="A56:C56"/>
    <mergeCell ref="D56:M56"/>
    <mergeCell ref="A43:C43"/>
    <mergeCell ref="D43:M43"/>
    <mergeCell ref="A46:C46"/>
    <mergeCell ref="D46:M46"/>
    <mergeCell ref="A47:C47"/>
    <mergeCell ref="D47:M47"/>
    <mergeCell ref="A48:C48"/>
    <mergeCell ref="D48:M48"/>
    <mergeCell ref="A49:C49"/>
    <mergeCell ref="D49:M49"/>
    <mergeCell ref="A44:C44"/>
    <mergeCell ref="D44:M44"/>
    <mergeCell ref="A40:C40"/>
    <mergeCell ref="D40:M40"/>
    <mergeCell ref="A42:C42"/>
    <mergeCell ref="D42:M42"/>
    <mergeCell ref="A38:C38"/>
    <mergeCell ref="D38:M38"/>
    <mergeCell ref="A39:C39"/>
    <mergeCell ref="D39:M39"/>
    <mergeCell ref="A41:C41"/>
    <mergeCell ref="D41:M41"/>
    <mergeCell ref="B27:M27"/>
    <mergeCell ref="B28:M28"/>
    <mergeCell ref="A30:M30"/>
    <mergeCell ref="A31:M31"/>
    <mergeCell ref="B32:M32"/>
    <mergeCell ref="B33:M33"/>
    <mergeCell ref="A36:C36"/>
    <mergeCell ref="D36:M36"/>
    <mergeCell ref="A37:C37"/>
    <mergeCell ref="D37:M37"/>
    <mergeCell ref="B18:M18"/>
    <mergeCell ref="B19:M19"/>
    <mergeCell ref="B20:M20"/>
    <mergeCell ref="A21:M21"/>
    <mergeCell ref="B22:M22"/>
    <mergeCell ref="B23:M23"/>
    <mergeCell ref="B24:M24"/>
    <mergeCell ref="A25:M25"/>
    <mergeCell ref="B26:M26"/>
    <mergeCell ref="A137:B137"/>
    <mergeCell ref="C137:D137"/>
    <mergeCell ref="E137:F137"/>
    <mergeCell ref="G137:I137"/>
    <mergeCell ref="J137:L137"/>
    <mergeCell ref="A289:B289"/>
    <mergeCell ref="F289:I289"/>
    <mergeCell ref="J289:M289"/>
    <mergeCell ref="A1:M1"/>
    <mergeCell ref="A2:M2"/>
    <mergeCell ref="A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B16:M16"/>
    <mergeCell ref="A17:M17"/>
  </mergeCells>
  <phoneticPr fontId="38" type="noConversion"/>
  <hyperlinks>
    <hyperlink ref="B20" r:id="rId1" xr:uid="{ABD3EA99-0466-4102-B627-F887EA310F49}"/>
    <hyperlink ref="F247" r:id="rId2" xr:uid="{13A1A09F-4DE5-48C2-92E4-8AC8D5ED8808}"/>
    <hyperlink ref="J108" r:id="rId3" xr:uid="{84F031AA-0CA6-40AE-A065-F69A86CD908A}"/>
    <hyperlink ref="J109" r:id="rId4" xr:uid="{C6B1E580-A7A6-44FA-9E47-DCA94A2B6739}"/>
    <hyperlink ref="J110" r:id="rId5" xr:uid="{D24E50CD-8429-48F4-BA6F-36F6DE8306BA}"/>
    <hyperlink ref="J111" r:id="rId6" xr:uid="{256DBEB9-F942-4D21-A8BF-9893ED71132F}"/>
    <hyperlink ref="J112" r:id="rId7" xr:uid="{BE5F3AEC-3ED0-4AF8-A9C3-4C42EF0980B5}"/>
    <hyperlink ref="J113" r:id="rId8" xr:uid="{2BE9DEA1-3629-4DB4-AF25-44013CEE22F6}"/>
    <hyperlink ref="J114" r:id="rId9" xr:uid="{3846DD76-9BCC-4A06-AF8E-C61604B84AB2}"/>
    <hyperlink ref="J115" r:id="rId10" xr:uid="{A1930153-042C-4596-BEAA-90DEE3AA4B82}"/>
    <hyperlink ref="K123" r:id="rId11" xr:uid="{DCC07048-8E29-4611-8E77-29822291BE9D}"/>
    <hyperlink ref="L127" r:id="rId12" xr:uid="{9226D241-A69F-4746-9FDD-1E11258B059F}"/>
    <hyperlink ref="M135" r:id="rId13" xr:uid="{7108062A-0130-40B6-BADD-A65BE6AEA03F}"/>
    <hyperlink ref="M136" r:id="rId14" xr:uid="{E39F20BC-CC33-449C-8102-1ED4DA675B59}"/>
    <hyperlink ref="M137" r:id="rId15" xr:uid="{9AEC1AAE-7BB5-4167-9431-0DA109168030}"/>
    <hyperlink ref="J166" r:id="rId16" xr:uid="{01CB248B-726A-4664-A8F8-EF83BD1B93B4}"/>
    <hyperlink ref="J167" r:id="rId17" xr:uid="{A9131BB6-0883-464A-8265-78397F3FB49D}"/>
    <hyperlink ref="J186" r:id="rId18" xr:uid="{6B3A7B6E-32EB-4834-8A54-4CCBCA9B9D7E}"/>
    <hyperlink ref="I191" r:id="rId19" xr:uid="{E27E1DB1-0117-4F7F-A3B4-ECEFCA7A7D83}"/>
    <hyperlink ref="I205" r:id="rId20" xr:uid="{8ABAA58E-D338-4FAC-89B9-06F0B5B141E3}"/>
    <hyperlink ref="I207" r:id="rId21" xr:uid="{97AFAE00-0F11-41BC-8A16-1B5F0D70DC07}"/>
    <hyperlink ref="I209" r:id="rId22" xr:uid="{140A5F9D-B062-42C6-A305-64CD3C0DD295}"/>
    <hyperlink ref="I210" r:id="rId23" xr:uid="{F97C1B00-B8E4-4C89-A6E6-465C9FCDF65F}"/>
    <hyperlink ref="I197" r:id="rId24" xr:uid="{C0DA711A-521B-4FC2-BBE9-A45F741B7E67}"/>
    <hyperlink ref="I198" r:id="rId25" xr:uid="{2B6F7EEF-3378-4CE8-A2FA-B467C150C455}"/>
    <hyperlink ref="I201" r:id="rId26" xr:uid="{C9A2BD96-2A29-43F7-AF0E-3356C557C2EF}"/>
    <hyperlink ref="I206" r:id="rId27" xr:uid="{70A549BD-8D51-4DB0-A2C5-A94EF947004A}"/>
    <hyperlink ref="I208" r:id="rId28" xr:uid="{5C46A99B-44AF-4758-8404-590165CC22C9}"/>
    <hyperlink ref="I217" r:id="rId29" xr:uid="{738C61DC-6D14-472F-9E31-95CDD180249C}"/>
    <hyperlink ref="J259" r:id="rId30" xr:uid="{09D11C54-34F8-4423-8990-EC27E5C4D9D1}"/>
    <hyperlink ref="J252" r:id="rId31" xr:uid="{65B5056F-0AA0-467F-AE6F-6C84C5AB4B2A}"/>
    <hyperlink ref="J251" r:id="rId32" xr:uid="{468E104D-96B9-469F-BBAE-0DC90C2E3AF7}"/>
    <hyperlink ref="J228" r:id="rId33" xr:uid="{76E060F9-4438-4480-B498-CC2B11F81E67}"/>
    <hyperlink ref="J229" r:id="rId34" xr:uid="{58340CE0-3D69-4BF5-8649-0EA3E2B4EAEF}"/>
    <hyperlink ref="L235" r:id="rId35" xr:uid="{985F12C7-D3B0-4839-A80B-D2C36AC43254}"/>
    <hyperlink ref="I192" r:id="rId36" xr:uid="{452C1D5C-9E98-40E7-A72D-A79456CD291A}"/>
    <hyperlink ref="I193" r:id="rId37" xr:uid="{69FC7F6D-DC50-4211-8AE3-6E376DEC0937}"/>
    <hyperlink ref="I218" r:id="rId38" xr:uid="{22E62D96-9070-49B3-A3C7-314E58145749}"/>
    <hyperlink ref="I200" r:id="rId39" xr:uid="{8972068B-8E1E-4FE1-B944-384F6F72A03E}"/>
    <hyperlink ref="B14" r:id="rId40" xr:uid="{9D9293BE-8621-447D-86E2-ABAA86DF3A2A}"/>
    <hyperlink ref="F156" r:id="rId41" xr:uid="{3A56BB5D-57A2-4DB4-85DB-6DD7A5F10924}"/>
    <hyperlink ref="F157" r:id="rId42" xr:uid="{34E9DCC4-3EE9-47E3-A86E-2960F3CA513E}"/>
    <hyperlink ref="F159" r:id="rId43" xr:uid="{03E172D2-8DD5-4C2C-8DCA-64C7D0413389}"/>
  </hyperlinks>
  <pageMargins left="0.23622047244094499" right="0.23622047244094499" top="0.74803149606299202" bottom="0.74803149606299202" header="0.31496062992126" footer="0.31496062992126"/>
  <pageSetup paperSize="9" scale="91" orientation="landscape"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6" workbookViewId="0">
      <selection activeCell="A6" sqref="A6"/>
    </sheetView>
  </sheetViews>
  <sheetFormatPr baseColWidth="10" defaultColWidth="11" defaultRowHeight="14.4"/>
  <cols>
    <col min="1" max="1" width="95" customWidth="1"/>
  </cols>
  <sheetData>
    <row r="1" spans="1:5">
      <c r="A1" s="1" t="s">
        <v>239</v>
      </c>
      <c r="B1" s="1" t="s">
        <v>240</v>
      </c>
      <c r="C1" s="239" t="s">
        <v>155</v>
      </c>
      <c r="D1" s="239" t="s">
        <v>126</v>
      </c>
      <c r="E1" s="239" t="s">
        <v>58</v>
      </c>
    </row>
    <row r="2" spans="1:5">
      <c r="A2" s="2"/>
      <c r="B2" s="2"/>
      <c r="C2" s="239"/>
      <c r="D2" s="239"/>
      <c r="E2" s="239"/>
    </row>
    <row r="3" spans="1:5">
      <c r="A3" s="1" t="s">
        <v>241</v>
      </c>
      <c r="B3" s="1" t="s">
        <v>242</v>
      </c>
      <c r="C3" s="239"/>
      <c r="D3" s="239"/>
      <c r="E3" s="239"/>
    </row>
    <row r="4" spans="1:5" ht="96.6">
      <c r="A4" s="3" t="s">
        <v>243</v>
      </c>
      <c r="B4" s="4" t="s">
        <v>244</v>
      </c>
      <c r="C4" s="4" t="s">
        <v>245</v>
      </c>
      <c r="D4" s="4" t="s">
        <v>246</v>
      </c>
      <c r="E4" s="4" t="s">
        <v>247</v>
      </c>
    </row>
    <row r="5" spans="1:5" ht="262.2">
      <c r="B5" s="4" t="s">
        <v>248</v>
      </c>
      <c r="C5" s="4" t="s">
        <v>249</v>
      </c>
      <c r="D5" s="4" t="s">
        <v>250</v>
      </c>
      <c r="E5" s="5"/>
    </row>
    <row r="6" spans="1:5" ht="207">
      <c r="A6" s="3" t="s">
        <v>251</v>
      </c>
      <c r="B6" s="4" t="s">
        <v>252</v>
      </c>
      <c r="C6" s="4" t="s">
        <v>253</v>
      </c>
      <c r="E6" s="4" t="s">
        <v>254</v>
      </c>
    </row>
    <row r="7" spans="1:5" ht="82.8">
      <c r="A7" s="6" t="s">
        <v>157</v>
      </c>
      <c r="C7" s="240" t="s">
        <v>255</v>
      </c>
      <c r="D7" s="4" t="s">
        <v>256</v>
      </c>
    </row>
    <row r="8" spans="1:5" ht="138">
      <c r="A8" s="6" t="s">
        <v>257</v>
      </c>
      <c r="C8" s="240"/>
      <c r="D8" s="4" t="s">
        <v>258</v>
      </c>
    </row>
  </sheetData>
  <mergeCells count="4">
    <mergeCell ref="C1:C3"/>
    <mergeCell ref="C7:C8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USER</cp:lastModifiedBy>
  <dcterms:created xsi:type="dcterms:W3CDTF">2022-09-26T19:43:00Z</dcterms:created>
  <dcterms:modified xsi:type="dcterms:W3CDTF">2024-06-14T01:54:36Z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139E6B13E6324ACC8ED491EC44BDB277</vt:lpwstr>
  </property>
  <property fmtid="{D5CDD505-2E9C-101B-9397-08002B2CF9AE}" pid="3" name="KSOProductBuildVer">
    <vt:lpwstr>1033-11.2.0.11486</vt:lpwstr>
  </property>
</Properties>
</file>