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s 2019\raiz c\javier\UNIDAD DE PROYECTOS\UNIDAD DE PROYECTOS 2022\Rendicion de cuentas 2021\links a medios de verificacion\"/>
    </mc:Choice>
  </mc:AlternateContent>
  <bookViews>
    <workbookView xWindow="0" yWindow="0" windowWidth="28800" windowHeight="12432"/>
  </bookViews>
  <sheets>
    <sheet name="Hoja1" sheetId="1" r:id="rId1"/>
    <sheet name="insum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" i="1" l="1"/>
  <c r="L37" i="1"/>
  <c r="L36" i="1"/>
  <c r="L35" i="1"/>
  <c r="L34" i="1"/>
  <c r="K32" i="1"/>
  <c r="M30" i="1"/>
  <c r="M42" i="1" s="1"/>
  <c r="J29" i="1"/>
  <c r="L28" i="1"/>
  <c r="L25" i="1"/>
  <c r="J22" i="1"/>
  <c r="K19" i="1"/>
  <c r="K18" i="1"/>
  <c r="L15" i="1"/>
  <c r="J14" i="1"/>
  <c r="L13" i="1"/>
  <c r="J12" i="1"/>
  <c r="J42" i="1" s="1"/>
  <c r="L10" i="1"/>
  <c r="L9" i="1"/>
  <c r="L8" i="1"/>
  <c r="K7" i="1"/>
  <c r="K42" i="1" s="1"/>
  <c r="L5" i="1"/>
  <c r="L4" i="1"/>
  <c r="L42" i="1" s="1"/>
  <c r="H42" i="1"/>
  <c r="O43" i="1" l="1"/>
  <c r="I26" i="1"/>
  <c r="I16" i="1"/>
  <c r="F7" i="1"/>
  <c r="F10" i="1"/>
  <c r="F39" i="2"/>
  <c r="I2" i="1" l="1"/>
  <c r="F43" i="1"/>
</calcChain>
</file>

<file path=xl/sharedStrings.xml><?xml version="1.0" encoding="utf-8"?>
<sst xmlns="http://schemas.openxmlformats.org/spreadsheetml/2006/main" count="167" uniqueCount="122">
  <si>
    <t>COMUNIDAD - ASOCIACION</t>
  </si>
  <si>
    <t>ACTA COMUNAL</t>
  </si>
  <si>
    <t>PRODUCCION</t>
  </si>
  <si>
    <t>INFRAESTRUCTURA</t>
  </si>
  <si>
    <t>VIALIDAD</t>
  </si>
  <si>
    <t>PRESUPUESTO REFERENCIAL</t>
  </si>
  <si>
    <t>OBSERVACION</t>
  </si>
  <si>
    <t>SECTOR CABECERA PARROQUIAL</t>
  </si>
  <si>
    <t>OBRA PRIORIZADA</t>
  </si>
  <si>
    <t>Anguiñay</t>
  </si>
  <si>
    <t>Chusga</t>
  </si>
  <si>
    <t>Daldal</t>
  </si>
  <si>
    <t>√</t>
  </si>
  <si>
    <t>El Mirador</t>
  </si>
  <si>
    <t>Manglul la Playa</t>
  </si>
  <si>
    <t>Pugtus</t>
  </si>
  <si>
    <t>Puninhuayco</t>
  </si>
  <si>
    <t>Pungalapamba</t>
  </si>
  <si>
    <t>Pungalá</t>
  </si>
  <si>
    <t>Quishcahuan</t>
  </si>
  <si>
    <t>Asopepi</t>
  </si>
  <si>
    <t xml:space="preserve">SECTOR ALAO </t>
  </si>
  <si>
    <t>Alao Llactapamba</t>
  </si>
  <si>
    <t>Melán</t>
  </si>
  <si>
    <t>Peltetec</t>
  </si>
  <si>
    <t>Pucará</t>
  </si>
  <si>
    <t>San Antonio de  Alao</t>
  </si>
  <si>
    <t>Shullidis</t>
  </si>
  <si>
    <t>Asociación Alao Maguazo</t>
  </si>
  <si>
    <t>Asociación Salpi</t>
  </si>
  <si>
    <t>SECOTR PURUHAY</t>
  </si>
  <si>
    <t>Agua Santa</t>
  </si>
  <si>
    <t>Apuñag</t>
  </si>
  <si>
    <t>Calquis</t>
  </si>
  <si>
    <t>Etén</t>
  </si>
  <si>
    <t>Gaunán</t>
  </si>
  <si>
    <t>Niño Loma</t>
  </si>
  <si>
    <t>Puruhay San Gerardo</t>
  </si>
  <si>
    <t>Puruhay Llactapamba</t>
  </si>
  <si>
    <t>Puruhaypamba</t>
  </si>
  <si>
    <t>Shanaicun</t>
  </si>
  <si>
    <t>Iglesia Cielo Nuevo</t>
  </si>
  <si>
    <t>Asociación de productores de papa</t>
  </si>
  <si>
    <t>Asociacion Iglesias Evangelicas</t>
  </si>
  <si>
    <t>Moste Chico</t>
  </si>
  <si>
    <t>TOTALES</t>
  </si>
  <si>
    <t>Semillas de pastos</t>
  </si>
  <si>
    <t>Contraparte proyecto riego</t>
  </si>
  <si>
    <t>Pastos</t>
  </si>
  <si>
    <t>Asociación de productores de papa San Gerardo</t>
  </si>
  <si>
    <t>Construccion de centro de acopio</t>
  </si>
  <si>
    <t>Riego</t>
  </si>
  <si>
    <t>SERVICIOS BASICOS</t>
  </si>
  <si>
    <t>Conduccion agua de consumo</t>
  </si>
  <si>
    <t>Asociacion Rayoloma</t>
  </si>
  <si>
    <t>Construccion galpones de cuyes</t>
  </si>
  <si>
    <t>Sistema de Abrevadero</t>
  </si>
  <si>
    <t>Mejoramiento sistemas de agua de consumo humano</t>
  </si>
  <si>
    <t>Paperos Pungalapamba</t>
  </si>
  <si>
    <t>Semillas de papa, insumos</t>
  </si>
  <si>
    <t>Cooperativa agropecuaria San Miguel de Pungalá</t>
  </si>
  <si>
    <t>Cerca electrica solar y conduccion energia</t>
  </si>
  <si>
    <t>Terminacion casa comunal</t>
  </si>
  <si>
    <t>Construccion casa comunal</t>
  </si>
  <si>
    <t>Cerramiento plaza de toros y rodeo</t>
  </si>
  <si>
    <t>Arreglo casa comunal</t>
  </si>
  <si>
    <t>Medidores y llaves agua potable 70</t>
  </si>
  <si>
    <t>Pista de rodeo criollo</t>
  </si>
  <si>
    <t>Cancha deportiva</t>
  </si>
  <si>
    <t>Cerramiento coliseo</t>
  </si>
  <si>
    <t>Retroexcavadora para el sistema de agua</t>
  </si>
  <si>
    <t>Cubierta de la cancha deportiva</t>
  </si>
  <si>
    <t>Refaccion de la sede Moste Chico</t>
  </si>
  <si>
    <t>Aumento de la casa comunal</t>
  </si>
  <si>
    <t xml:space="preserve">Cerramiento plaza de toros y rodeo        </t>
  </si>
  <si>
    <t>Segundo piso casa comunal</t>
  </si>
  <si>
    <t xml:space="preserve">Construccion de bovedas         </t>
  </si>
  <si>
    <t>Cerramiento reservorio</t>
  </si>
  <si>
    <t>Construccion cancha deportiva</t>
  </si>
  <si>
    <t>Excavación de canales para agua potable ramales (retroexcavadora)</t>
  </si>
  <si>
    <t>Tanque, tubería</t>
  </si>
  <si>
    <t>Maquinaria, adoquinado 50000</t>
  </si>
  <si>
    <t>Mantenimiento de calles</t>
  </si>
  <si>
    <t xml:space="preserve">Lastrado desde la "Y" Anguiñay hasta la hacienda Manglul </t>
  </si>
  <si>
    <t>Apertura desde la via principal 4 km</t>
  </si>
  <si>
    <t xml:space="preserve">Lastrado via Chacapalan   </t>
  </si>
  <si>
    <t>Adoquinado atrás del estadio</t>
  </si>
  <si>
    <t>Apertura de via al paramo 2 km</t>
  </si>
  <si>
    <t>Mantenimiento via al paramo 7 km</t>
  </si>
  <si>
    <t xml:space="preserve">Ampliacion de la vía sama azul a yuracpamba 2km </t>
  </si>
  <si>
    <t>Lastrado a calpa 3 km</t>
  </si>
  <si>
    <t>Lastrado desde la casa de asociacion hasta Tazaron cucho 5km</t>
  </si>
  <si>
    <t>Lastrado de vias dentro de la comunidad 4km</t>
  </si>
  <si>
    <t>Ampliacion y lastrado de Yugrun hasta Torre 5km</t>
  </si>
  <si>
    <t>Ampliacion y lastrado de Yugrun hasta el centro de la comunidad</t>
  </si>
  <si>
    <t xml:space="preserve">Ampliacion desde la via Calquis a sininguis 5 km </t>
  </si>
  <si>
    <t>Mantenimiento de la via principal hasta la vía a Calquis 5km</t>
  </si>
  <si>
    <t>Adoquinado a la casa comunal 1km</t>
  </si>
  <si>
    <t>Lastrado de via principal 2km y tubos de alcantarilla</t>
  </si>
  <si>
    <t>Maquinaria para cancha deportiva</t>
  </si>
  <si>
    <t>GAD PUNGALA</t>
  </si>
  <si>
    <t xml:space="preserve">PRESUPUESTO </t>
  </si>
  <si>
    <t>OBSERVACIÓN</t>
  </si>
  <si>
    <t>Estadio</t>
  </si>
  <si>
    <t xml:space="preserve">MUNICIPIO </t>
  </si>
  <si>
    <t>Estadio BDE</t>
  </si>
  <si>
    <t>Riego GADPCH</t>
  </si>
  <si>
    <t>BDE</t>
  </si>
  <si>
    <t>otro Presupuesto</t>
  </si>
  <si>
    <t>presupuesto junta</t>
  </si>
  <si>
    <t>Municipio 2021</t>
  </si>
  <si>
    <r>
      <rPr>
        <sz val="8"/>
        <color rgb="FFFF0000"/>
        <rFont val="Arial"/>
        <family val="2"/>
      </rPr>
      <t>Semilla de pastos,</t>
    </r>
    <r>
      <rPr>
        <sz val="8"/>
        <color rgb="FF000000"/>
        <rFont val="Arial"/>
        <family val="2"/>
      </rPr>
      <t xml:space="preserve"> cerca solar y conduccion energia</t>
    </r>
  </si>
  <si>
    <t>cuyes y produccion</t>
  </si>
  <si>
    <t>Apertura via ovejeria y aspa</t>
  </si>
  <si>
    <t>priprizar con paperos</t>
  </si>
  <si>
    <t>mangueras</t>
  </si>
  <si>
    <t>produccion</t>
  </si>
  <si>
    <t>volqueta</t>
  </si>
  <si>
    <t>materiales</t>
  </si>
  <si>
    <t>Municipio 2021 agua  3000 baterias estadio o cortadora</t>
  </si>
  <si>
    <t xml:space="preserve">Cuyes, produccion </t>
  </si>
  <si>
    <t>contraparte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</si>
</sst>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sz val="11"/>
      <color theme="1"/>
      <name val="Arial"/>
      <family val="2"/>
    </font>
    <font>
      <sz val="8"/>
      <color rgb="FFFF0000"/>
      <name val="Arial"/>
      <family val="2"/>
    </font>
    <font>
      <sz val="8"/>
      <color rgb="FFFF0000"/>
      <name val="Calibri"/>
      <family val="2"/>
      <scheme val="minor"/>
    </font>
    <font>
      <sz val="11"/>
      <color rgb="FFFF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DB4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/>
    <xf numFmtId="0" fontId="6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center"/>
    </xf>
    <xf numFmtId="0" fontId="6" fillId="0" borderId="5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0" fillId="0" borderId="6" xfId="0" applyBorder="1"/>
    <xf numFmtId="0" fontId="6" fillId="0" borderId="5" xfId="0" applyFont="1" applyBorder="1" applyAlignment="1">
      <alignment horizontal="justify" vertical="top" wrapText="1"/>
    </xf>
    <xf numFmtId="0" fontId="6" fillId="0" borderId="7" xfId="0" applyFont="1" applyBorder="1" applyAlignment="1">
      <alignment horizontal="justify" vertical="top" wrapText="1"/>
    </xf>
    <xf numFmtId="0" fontId="4" fillId="5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6" fillId="0" borderId="1" xfId="0" applyFont="1" applyBorder="1" applyAlignment="1">
      <alignment horizontal="left" vertical="top" wrapText="1"/>
    </xf>
    <xf numFmtId="0" fontId="11" fillId="0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11" fillId="0" borderId="1" xfId="0" applyFont="1" applyBorder="1" applyAlignment="1">
      <alignment horizontal="justify" vertical="top" wrapText="1"/>
    </xf>
    <xf numFmtId="0" fontId="1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justify" vertical="top" wrapText="1"/>
    </xf>
    <xf numFmtId="2" fontId="8" fillId="0" borderId="0" xfId="0" applyNumberFormat="1" applyFont="1" applyAlignment="1">
      <alignment horizontal="center"/>
    </xf>
    <xf numFmtId="0" fontId="12" fillId="0" borderId="0" xfId="0" applyFont="1"/>
    <xf numFmtId="0" fontId="4" fillId="6" borderId="1" xfId="0" applyFont="1" applyFill="1" applyBorder="1" applyAlignment="1">
      <alignment horizontal="justify" vertical="top" wrapText="1"/>
    </xf>
    <xf numFmtId="0" fontId="6" fillId="6" borderId="1" xfId="0" applyFont="1" applyFill="1" applyBorder="1" applyAlignment="1">
      <alignment horizontal="justify" vertical="top" wrapText="1"/>
    </xf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/>
    <xf numFmtId="0" fontId="6" fillId="6" borderId="1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justify" vertical="top" wrapText="1"/>
    </xf>
    <xf numFmtId="0" fontId="0" fillId="0" borderId="8" xfId="0" applyBorder="1"/>
    <xf numFmtId="0" fontId="6" fillId="6" borderId="8" xfId="0" applyFont="1" applyFill="1" applyBorder="1" applyAlignment="1">
      <alignment horizontal="justify" vertical="top" wrapText="1"/>
    </xf>
    <xf numFmtId="0" fontId="0" fillId="0" borderId="5" xfId="0" applyBorder="1"/>
    <xf numFmtId="0" fontId="6" fillId="6" borderId="5" xfId="0" applyFont="1" applyFill="1" applyBorder="1" applyAlignment="1">
      <alignment horizontal="justify" vertical="top" wrapText="1"/>
    </xf>
    <xf numFmtId="0" fontId="7" fillId="0" borderId="9" xfId="0" applyFont="1" applyBorder="1" applyAlignment="1">
      <alignment horizontal="center"/>
    </xf>
    <xf numFmtId="0" fontId="6" fillId="0" borderId="11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justify" vertical="top" wrapText="1"/>
    </xf>
    <xf numFmtId="0" fontId="0" fillId="0" borderId="11" xfId="0" applyBorder="1"/>
    <xf numFmtId="0" fontId="6" fillId="0" borderId="12" xfId="0" applyFont="1" applyBorder="1" applyAlignment="1">
      <alignment horizontal="justify" vertical="top" wrapText="1"/>
    </xf>
    <xf numFmtId="0" fontId="6" fillId="0" borderId="14" xfId="0" applyFont="1" applyBorder="1" applyAlignment="1">
      <alignment horizontal="justify" vertical="top" wrapText="1"/>
    </xf>
    <xf numFmtId="0" fontId="7" fillId="0" borderId="14" xfId="0" applyFont="1" applyBorder="1" applyAlignment="1">
      <alignment horizontal="justify" vertical="top" wrapText="1"/>
    </xf>
    <xf numFmtId="0" fontId="0" fillId="0" borderId="14" xfId="0" applyBorder="1"/>
    <xf numFmtId="0" fontId="6" fillId="0" borderId="15" xfId="0" applyFont="1" applyBorder="1" applyAlignment="1">
      <alignment horizontal="justify" vertical="top" wrapText="1"/>
    </xf>
    <xf numFmtId="0" fontId="6" fillId="0" borderId="17" xfId="0" applyFont="1" applyBorder="1" applyAlignment="1">
      <alignment horizontal="justify" vertical="top" wrapText="1"/>
    </xf>
    <xf numFmtId="0" fontId="6" fillId="0" borderId="18" xfId="0" applyFont="1" applyBorder="1" applyAlignment="1">
      <alignment horizontal="justify" vertical="top" wrapText="1"/>
    </xf>
    <xf numFmtId="0" fontId="4" fillId="6" borderId="5" xfId="0" applyFont="1" applyFill="1" applyBorder="1" applyAlignment="1">
      <alignment horizontal="justify" vertical="top" wrapText="1"/>
    </xf>
    <xf numFmtId="0" fontId="6" fillId="0" borderId="10" xfId="0" applyFont="1" applyBorder="1" applyAlignment="1">
      <alignment horizontal="justify" vertical="center" wrapText="1"/>
    </xf>
    <xf numFmtId="0" fontId="6" fillId="6" borderId="11" xfId="0" applyFont="1" applyFill="1" applyBorder="1" applyAlignment="1">
      <alignment horizontal="justify" vertical="top" wrapText="1"/>
    </xf>
    <xf numFmtId="0" fontId="6" fillId="0" borderId="13" xfId="0" applyFont="1" applyBorder="1" applyAlignment="1">
      <alignment horizontal="justify" vertical="center" wrapText="1"/>
    </xf>
    <xf numFmtId="0" fontId="6" fillId="6" borderId="14" xfId="0" applyFont="1" applyFill="1" applyBorder="1" applyAlignment="1">
      <alignment horizontal="justify" vertical="top" wrapText="1"/>
    </xf>
    <xf numFmtId="0" fontId="6" fillId="0" borderId="21" xfId="0" applyFont="1" applyBorder="1" applyAlignment="1">
      <alignment horizontal="justify" vertical="center" wrapText="1"/>
    </xf>
    <xf numFmtId="0" fontId="6" fillId="6" borderId="12" xfId="0" applyFont="1" applyFill="1" applyBorder="1" applyAlignment="1">
      <alignment horizontal="justify" vertical="top" wrapText="1"/>
    </xf>
    <xf numFmtId="0" fontId="6" fillId="6" borderId="15" xfId="0" applyFont="1" applyFill="1" applyBorder="1" applyAlignment="1">
      <alignment horizontal="justify" vertical="top" wrapText="1"/>
    </xf>
    <xf numFmtId="0" fontId="11" fillId="6" borderId="11" xfId="0" applyFont="1" applyFill="1" applyBorder="1" applyAlignment="1">
      <alignment horizontal="justify" vertical="top" wrapText="1"/>
    </xf>
    <xf numFmtId="0" fontId="11" fillId="6" borderId="14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center"/>
    </xf>
    <xf numFmtId="0" fontId="4" fillId="0" borderId="21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6" borderId="22" xfId="0" applyFont="1" applyFill="1" applyBorder="1" applyAlignment="1">
      <alignment horizontal="center" vertical="top" wrapText="1"/>
    </xf>
    <xf numFmtId="0" fontId="6" fillId="6" borderId="23" xfId="0" applyFont="1" applyFill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top" wrapText="1"/>
    </xf>
    <xf numFmtId="0" fontId="11" fillId="0" borderId="14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justify" vertical="top" wrapText="1"/>
    </xf>
    <xf numFmtId="0" fontId="11" fillId="0" borderId="11" xfId="0" applyFont="1" applyBorder="1" applyAlignment="1">
      <alignment horizontal="justify" vertical="top" wrapText="1"/>
    </xf>
    <xf numFmtId="0" fontId="11" fillId="0" borderId="17" xfId="0" applyFont="1" applyBorder="1" applyAlignment="1">
      <alignment horizontal="justify" vertical="top" wrapText="1"/>
    </xf>
    <xf numFmtId="0" fontId="1" fillId="0" borderId="17" xfId="0" applyFont="1" applyBorder="1"/>
    <xf numFmtId="0" fontId="4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6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6" borderId="8" xfId="0" applyFont="1" applyFill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6" borderId="11" xfId="0" applyFont="1" applyFill="1" applyBorder="1" applyAlignment="1">
      <alignment horizontal="center" vertical="top" wrapText="1"/>
    </xf>
    <xf numFmtId="0" fontId="11" fillId="6" borderId="14" xfId="0" applyFont="1" applyFill="1" applyBorder="1" applyAlignment="1">
      <alignment horizontal="center" vertical="top" wrapText="1"/>
    </xf>
    <xf numFmtId="0" fontId="11" fillId="0" borderId="17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" fillId="0" borderId="0" xfId="0" applyFont="1"/>
    <xf numFmtId="0" fontId="14" fillId="6" borderId="1" xfId="0" applyFont="1" applyFill="1" applyBorder="1" applyAlignment="1">
      <alignment horizontal="center" vertical="top" wrapText="1"/>
    </xf>
    <xf numFmtId="0" fontId="14" fillId="6" borderId="0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0" fontId="16" fillId="8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0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zoomScale="120" zoomScaleNormal="120" workbookViewId="0">
      <pane ySplit="1" topLeftCell="A26" activePane="bottomLeft" state="frozen"/>
      <selection pane="bottomLeft" activeCell="C5" sqref="C5"/>
    </sheetView>
  </sheetViews>
  <sheetFormatPr baseColWidth="10" defaultRowHeight="14.4" x14ac:dyDescent="0.3"/>
  <cols>
    <col min="1" max="1" width="24.109375" customWidth="1"/>
    <col min="2" max="2" width="15.6640625" customWidth="1"/>
    <col min="3" max="3" width="18.33203125" customWidth="1"/>
    <col min="4" max="4" width="23.33203125" customWidth="1"/>
    <col min="5" max="5" width="21" customWidth="1"/>
    <col min="6" max="6" width="12.109375" style="104" customWidth="1"/>
    <col min="7" max="8" width="12.109375" customWidth="1"/>
    <col min="9" max="9" width="15.88671875" customWidth="1"/>
    <col min="14" max="14" width="13.88671875" style="38" bestFit="1" customWidth="1"/>
    <col min="15" max="15" width="11.5546875" style="38" bestFit="1" customWidth="1"/>
    <col min="16" max="16" width="12.109375" style="38" bestFit="1" customWidth="1"/>
    <col min="17" max="17" width="11.44140625" style="38"/>
  </cols>
  <sheetData>
    <row r="1" spans="1:16" ht="33.75" customHeight="1" thickBot="1" x14ac:dyDescent="0.35">
      <c r="A1" s="1" t="s">
        <v>0</v>
      </c>
      <c r="B1" s="3" t="s">
        <v>2</v>
      </c>
      <c r="C1" s="3" t="s">
        <v>3</v>
      </c>
      <c r="D1" s="3" t="s">
        <v>4</v>
      </c>
      <c r="E1" s="3" t="s">
        <v>52</v>
      </c>
      <c r="F1" s="90" t="s">
        <v>5</v>
      </c>
      <c r="G1" s="4" t="s">
        <v>108</v>
      </c>
      <c r="H1" s="4" t="s">
        <v>109</v>
      </c>
      <c r="I1" s="4" t="s">
        <v>6</v>
      </c>
      <c r="J1" s="77" t="s">
        <v>116</v>
      </c>
      <c r="K1" s="89" t="s">
        <v>117</v>
      </c>
      <c r="L1" s="89" t="s">
        <v>118</v>
      </c>
      <c r="M1" s="89" t="s">
        <v>121</v>
      </c>
      <c r="N1" s="116" t="s">
        <v>101</v>
      </c>
      <c r="O1" s="116"/>
      <c r="P1" s="75" t="s">
        <v>102</v>
      </c>
    </row>
    <row r="2" spans="1:16" ht="15" thickBot="1" x14ac:dyDescent="0.35">
      <c r="A2" s="6" t="s">
        <v>7</v>
      </c>
      <c r="B2" s="109"/>
      <c r="C2" s="109"/>
      <c r="D2" s="109"/>
      <c r="E2" s="110"/>
      <c r="F2" s="91"/>
      <c r="G2" s="66"/>
      <c r="H2" s="66"/>
      <c r="I2" s="72">
        <f>SUM(F4:F15)</f>
        <v>155000</v>
      </c>
      <c r="J2" s="105"/>
      <c r="K2" s="106"/>
      <c r="L2" s="107"/>
      <c r="M2" s="107"/>
      <c r="N2" s="76" t="s">
        <v>100</v>
      </c>
      <c r="O2" s="76" t="s">
        <v>104</v>
      </c>
    </row>
    <row r="3" spans="1:16" ht="15" thickBot="1" x14ac:dyDescent="0.35">
      <c r="A3" s="7" t="s">
        <v>9</v>
      </c>
      <c r="B3" s="9" t="s">
        <v>106</v>
      </c>
      <c r="C3" s="8" t="s">
        <v>105</v>
      </c>
      <c r="D3" s="9"/>
      <c r="E3" s="9"/>
      <c r="F3" s="91"/>
      <c r="G3" s="9">
        <v>73000</v>
      </c>
      <c r="H3" s="83"/>
      <c r="I3" t="s">
        <v>107</v>
      </c>
      <c r="J3" s="107"/>
      <c r="K3" s="107"/>
      <c r="L3" s="107"/>
      <c r="M3" s="107"/>
      <c r="N3" s="45"/>
      <c r="O3" s="45">
        <v>40000</v>
      </c>
      <c r="P3" s="38" t="s">
        <v>103</v>
      </c>
    </row>
    <row r="4" spans="1:16" ht="21" thickBot="1" x14ac:dyDescent="0.35">
      <c r="A4" s="11" t="s">
        <v>10</v>
      </c>
      <c r="B4" s="9"/>
      <c r="C4" s="9" t="s">
        <v>71</v>
      </c>
      <c r="D4" s="36"/>
      <c r="E4" s="36"/>
      <c r="F4" s="92">
        <v>40000</v>
      </c>
      <c r="G4" s="39"/>
      <c r="H4" s="39">
        <v>5000</v>
      </c>
      <c r="I4" s="36" t="s">
        <v>110</v>
      </c>
      <c r="J4" s="107"/>
      <c r="K4" s="107"/>
      <c r="L4" s="107">
        <f>+H4</f>
        <v>5000</v>
      </c>
      <c r="M4" s="107"/>
      <c r="N4" s="45"/>
      <c r="O4" s="45">
        <v>50000</v>
      </c>
    </row>
    <row r="5" spans="1:16" ht="15" thickBot="1" x14ac:dyDescent="0.35">
      <c r="A5" s="11" t="s">
        <v>11</v>
      </c>
      <c r="B5" s="8"/>
      <c r="C5" s="14"/>
      <c r="D5" s="9" t="s">
        <v>81</v>
      </c>
      <c r="E5" s="9"/>
      <c r="F5" s="93">
        <v>50000</v>
      </c>
      <c r="G5" s="67"/>
      <c r="H5" s="67">
        <v>5000</v>
      </c>
      <c r="I5" s="9"/>
      <c r="J5" s="107"/>
      <c r="K5" s="107"/>
      <c r="L5" s="107">
        <f>+H5</f>
        <v>5000</v>
      </c>
      <c r="M5" s="107"/>
      <c r="N5" s="45"/>
      <c r="O5" s="45"/>
    </row>
    <row r="6" spans="1:16" ht="15" thickBot="1" x14ac:dyDescent="0.35">
      <c r="A6" s="11" t="s">
        <v>13</v>
      </c>
      <c r="B6" s="8"/>
      <c r="C6" s="8"/>
      <c r="D6" s="36"/>
      <c r="E6" s="36"/>
      <c r="F6" s="92"/>
      <c r="G6" s="39"/>
      <c r="H6" s="39"/>
      <c r="I6" s="36"/>
      <c r="J6" s="107"/>
      <c r="K6" s="107"/>
      <c r="L6" s="107"/>
      <c r="M6" s="107"/>
      <c r="N6" s="45"/>
      <c r="O6" s="45"/>
    </row>
    <row r="7" spans="1:16" ht="24" customHeight="1" thickBot="1" x14ac:dyDescent="0.35">
      <c r="A7" s="11" t="s">
        <v>14</v>
      </c>
      <c r="B7" s="9"/>
      <c r="C7" s="8"/>
      <c r="D7" s="14" t="s">
        <v>83</v>
      </c>
      <c r="E7" s="30" t="s">
        <v>80</v>
      </c>
      <c r="F7" s="92">
        <f>3000</f>
        <v>3000</v>
      </c>
      <c r="G7" s="39"/>
      <c r="H7" s="39">
        <v>3000</v>
      </c>
      <c r="I7" s="36"/>
      <c r="J7" s="107"/>
      <c r="K7" s="107">
        <f>+H7</f>
        <v>3000</v>
      </c>
      <c r="L7" s="107"/>
      <c r="M7" s="107"/>
      <c r="N7" s="45"/>
      <c r="O7" s="45">
        <v>10000</v>
      </c>
    </row>
    <row r="8" spans="1:16" ht="15" thickBot="1" x14ac:dyDescent="0.35">
      <c r="A8" s="11" t="s">
        <v>15</v>
      </c>
      <c r="B8" s="9"/>
      <c r="C8" s="8"/>
      <c r="D8" s="8"/>
      <c r="E8" s="9"/>
      <c r="F8" s="93"/>
      <c r="G8" s="67"/>
      <c r="H8" s="67">
        <v>3000</v>
      </c>
      <c r="I8" s="36" t="s">
        <v>110</v>
      </c>
      <c r="J8" s="107"/>
      <c r="K8" s="107"/>
      <c r="L8" s="107">
        <f>+H8</f>
        <v>3000</v>
      </c>
      <c r="M8" s="107"/>
      <c r="N8" s="45"/>
      <c r="O8" s="45">
        <v>25000</v>
      </c>
    </row>
    <row r="9" spans="1:16" ht="21" thickBot="1" x14ac:dyDescent="0.35">
      <c r="A9" s="61" t="s">
        <v>16</v>
      </c>
      <c r="B9" s="42"/>
      <c r="C9" s="41"/>
      <c r="D9" s="40" t="s">
        <v>84</v>
      </c>
      <c r="E9" s="42"/>
      <c r="F9" s="94"/>
      <c r="G9" s="68"/>
      <c r="H9" s="68">
        <v>4000</v>
      </c>
      <c r="I9" s="40"/>
      <c r="J9" s="107"/>
      <c r="K9" s="107"/>
      <c r="L9" s="107">
        <f>+H9</f>
        <v>4000</v>
      </c>
      <c r="M9" s="107"/>
      <c r="N9" s="45"/>
      <c r="O9" s="45"/>
    </row>
    <row r="10" spans="1:16" ht="30.6" x14ac:dyDescent="0.3">
      <c r="A10" s="111" t="s">
        <v>17</v>
      </c>
      <c r="B10" s="48"/>
      <c r="C10" s="46"/>
      <c r="D10" s="46" t="s">
        <v>85</v>
      </c>
      <c r="E10" s="46" t="s">
        <v>57</v>
      </c>
      <c r="F10" s="95">
        <f>30000</f>
        <v>30000</v>
      </c>
      <c r="G10" s="78"/>
      <c r="H10" s="78">
        <v>3000</v>
      </c>
      <c r="I10" s="62" t="s">
        <v>119</v>
      </c>
      <c r="J10" s="107"/>
      <c r="K10" s="107"/>
      <c r="L10" s="107">
        <f>+H10</f>
        <v>3000</v>
      </c>
      <c r="M10" s="107"/>
      <c r="N10" s="45"/>
      <c r="O10" s="45">
        <v>30000</v>
      </c>
    </row>
    <row r="11" spans="1:16" ht="15" thickBot="1" x14ac:dyDescent="0.35">
      <c r="A11" s="115"/>
      <c r="B11" s="52"/>
      <c r="C11" s="50"/>
      <c r="D11" s="84" t="s">
        <v>86</v>
      </c>
      <c r="E11" s="50"/>
      <c r="F11" s="96">
        <v>20000</v>
      </c>
      <c r="G11" s="79"/>
      <c r="H11" s="79"/>
      <c r="I11" s="63"/>
      <c r="J11" s="107"/>
      <c r="K11" s="107"/>
      <c r="L11" s="107"/>
      <c r="M11" s="107"/>
      <c r="N11" s="45"/>
      <c r="O11" s="45"/>
    </row>
    <row r="12" spans="1:16" ht="21" thickBot="1" x14ac:dyDescent="0.35">
      <c r="A12" s="11" t="s">
        <v>58</v>
      </c>
      <c r="B12" s="16" t="s">
        <v>59</v>
      </c>
      <c r="C12" s="16"/>
      <c r="D12" s="43"/>
      <c r="E12" s="16"/>
      <c r="F12" s="97">
        <v>2000</v>
      </c>
      <c r="G12" s="69"/>
      <c r="H12" s="69">
        <v>1000</v>
      </c>
      <c r="I12" s="44"/>
      <c r="J12" s="107">
        <f>+H12</f>
        <v>1000</v>
      </c>
      <c r="K12" s="107"/>
      <c r="L12" s="107"/>
      <c r="M12" s="107"/>
      <c r="N12" s="45"/>
      <c r="O12" s="45"/>
    </row>
    <row r="13" spans="1:16" ht="15" thickBot="1" x14ac:dyDescent="0.35">
      <c r="A13" s="16" t="s">
        <v>18</v>
      </c>
      <c r="B13" s="30" t="s">
        <v>46</v>
      </c>
      <c r="C13" s="8"/>
      <c r="D13" s="9" t="s">
        <v>82</v>
      </c>
      <c r="E13" s="9"/>
      <c r="F13" s="93">
        <v>4000</v>
      </c>
      <c r="G13" s="67"/>
      <c r="H13" s="67">
        <v>5000</v>
      </c>
      <c r="I13" s="9"/>
      <c r="J13" s="107"/>
      <c r="K13" s="107"/>
      <c r="L13" s="107">
        <f>+H13</f>
        <v>5000</v>
      </c>
      <c r="M13" s="107"/>
      <c r="N13" s="45"/>
      <c r="O13" s="45"/>
    </row>
    <row r="14" spans="1:16" ht="28.5" customHeight="1" thickBot="1" x14ac:dyDescent="0.35">
      <c r="A14" s="16" t="s">
        <v>60</v>
      </c>
      <c r="B14" s="9" t="s">
        <v>61</v>
      </c>
      <c r="C14" s="8"/>
      <c r="D14" s="8"/>
      <c r="E14" s="9"/>
      <c r="F14" s="93">
        <v>1000</v>
      </c>
      <c r="G14" s="67"/>
      <c r="H14" s="67">
        <v>1000</v>
      </c>
      <c r="I14" s="9"/>
      <c r="J14" s="107">
        <f>+H14</f>
        <v>1000</v>
      </c>
      <c r="K14" s="107"/>
      <c r="L14" s="107"/>
      <c r="M14" s="107"/>
      <c r="N14" s="45"/>
      <c r="O14" s="45"/>
    </row>
    <row r="15" spans="1:16" ht="24.6" customHeight="1" thickBot="1" x14ac:dyDescent="0.35">
      <c r="A15" s="16" t="s">
        <v>19</v>
      </c>
      <c r="B15" s="9" t="s">
        <v>56</v>
      </c>
      <c r="C15" s="8"/>
      <c r="D15" s="8"/>
      <c r="E15" s="36"/>
      <c r="F15" s="93">
        <v>5000</v>
      </c>
      <c r="G15" s="67"/>
      <c r="H15" s="67">
        <v>3000</v>
      </c>
      <c r="I15" s="36"/>
      <c r="J15" s="107"/>
      <c r="K15" s="107"/>
      <c r="L15" s="107">
        <f>+H15</f>
        <v>3000</v>
      </c>
      <c r="M15" s="107"/>
      <c r="N15" s="45"/>
      <c r="O15" s="45"/>
    </row>
    <row r="16" spans="1:16" ht="15" thickBot="1" x14ac:dyDescent="0.35">
      <c r="A16" s="18" t="s">
        <v>21</v>
      </c>
      <c r="B16" s="9"/>
      <c r="C16" s="8"/>
      <c r="D16" s="8"/>
      <c r="E16" s="36"/>
      <c r="F16" s="93"/>
      <c r="G16" s="67"/>
      <c r="H16" s="67"/>
      <c r="I16" s="73">
        <f>SUM(F17:F24)</f>
        <v>35500</v>
      </c>
      <c r="J16" s="107"/>
      <c r="K16" s="107"/>
      <c r="L16" s="107"/>
      <c r="M16" s="107"/>
      <c r="N16" s="45"/>
      <c r="O16" s="45"/>
    </row>
    <row r="17" spans="1:15" ht="15" thickBot="1" x14ac:dyDescent="0.35">
      <c r="A17" s="16" t="s">
        <v>22</v>
      </c>
      <c r="B17" s="9"/>
      <c r="C17" s="9" t="s">
        <v>69</v>
      </c>
      <c r="D17" s="8"/>
      <c r="E17" s="9"/>
      <c r="F17" s="93">
        <v>8000</v>
      </c>
      <c r="G17" s="67"/>
      <c r="H17" s="67">
        <v>0</v>
      </c>
      <c r="I17" s="9"/>
      <c r="J17" s="107"/>
      <c r="K17" s="107"/>
      <c r="L17" s="107"/>
      <c r="M17" s="107"/>
      <c r="N17" s="45"/>
      <c r="O17" s="45"/>
    </row>
    <row r="18" spans="1:15" ht="21" thickBot="1" x14ac:dyDescent="0.35">
      <c r="A18" s="7" t="s">
        <v>23</v>
      </c>
      <c r="B18" s="30" t="s">
        <v>51</v>
      </c>
      <c r="C18" s="30" t="s">
        <v>73</v>
      </c>
      <c r="D18" s="20" t="s">
        <v>93</v>
      </c>
      <c r="E18" s="9"/>
      <c r="F18" s="93">
        <v>5000</v>
      </c>
      <c r="G18" s="67"/>
      <c r="H18" s="67">
        <v>3000</v>
      </c>
      <c r="I18" s="9"/>
      <c r="J18" s="107"/>
      <c r="K18" s="107">
        <f>+H18</f>
        <v>3000</v>
      </c>
      <c r="L18" s="107"/>
      <c r="M18" s="107"/>
      <c r="N18" s="45"/>
      <c r="O18" s="45"/>
    </row>
    <row r="19" spans="1:15" ht="21" thickBot="1" x14ac:dyDescent="0.35">
      <c r="A19" s="11" t="s">
        <v>24</v>
      </c>
      <c r="B19" s="30" t="s">
        <v>48</v>
      </c>
      <c r="C19" s="30" t="s">
        <v>99</v>
      </c>
      <c r="D19" s="20" t="s">
        <v>88</v>
      </c>
      <c r="E19" s="9"/>
      <c r="F19" s="93">
        <v>3500</v>
      </c>
      <c r="G19" s="67"/>
      <c r="H19" s="67">
        <v>3000</v>
      </c>
      <c r="I19" s="9"/>
      <c r="J19" s="107"/>
      <c r="K19" s="107">
        <f>+H19</f>
        <v>3000</v>
      </c>
      <c r="L19" s="107"/>
      <c r="M19" s="107"/>
      <c r="N19" s="45"/>
      <c r="O19" s="45"/>
    </row>
    <row r="20" spans="1:15" ht="15" thickBot="1" x14ac:dyDescent="0.35">
      <c r="A20" s="11" t="s">
        <v>25</v>
      </c>
      <c r="B20" s="9"/>
      <c r="C20" s="20" t="s">
        <v>65</v>
      </c>
      <c r="D20" s="20" t="s">
        <v>87</v>
      </c>
      <c r="E20" s="9"/>
      <c r="F20" s="93">
        <v>3500</v>
      </c>
      <c r="G20" s="67"/>
      <c r="H20" s="67">
        <v>0</v>
      </c>
      <c r="I20" s="9"/>
      <c r="J20" s="107"/>
      <c r="K20" s="107"/>
      <c r="L20" s="107"/>
      <c r="M20" s="107"/>
      <c r="N20" s="45"/>
      <c r="O20" s="45"/>
    </row>
    <row r="21" spans="1:15" ht="21" thickBot="1" x14ac:dyDescent="0.35">
      <c r="A21" s="11" t="s">
        <v>26</v>
      </c>
      <c r="C21" s="36" t="s">
        <v>67</v>
      </c>
      <c r="D21" s="20" t="s">
        <v>92</v>
      </c>
      <c r="E21" s="9"/>
      <c r="F21" s="93">
        <v>5000</v>
      </c>
      <c r="G21" s="67"/>
      <c r="H21" s="67">
        <v>0</v>
      </c>
      <c r="I21" s="9"/>
      <c r="J21" s="107"/>
      <c r="K21" s="107"/>
      <c r="L21" s="107"/>
      <c r="M21" s="107"/>
      <c r="N21" s="45"/>
      <c r="O21" s="45"/>
    </row>
    <row r="22" spans="1:15" ht="35.25" customHeight="1" thickBot="1" x14ac:dyDescent="0.35">
      <c r="A22" s="61" t="s">
        <v>27</v>
      </c>
      <c r="B22" s="40" t="s">
        <v>111</v>
      </c>
      <c r="C22" s="85" t="s">
        <v>64</v>
      </c>
      <c r="D22" s="85" t="s">
        <v>89</v>
      </c>
      <c r="E22" s="40"/>
      <c r="F22" s="98">
        <v>4500</v>
      </c>
      <c r="G22" s="70"/>
      <c r="H22" s="70">
        <v>1000</v>
      </c>
      <c r="I22" s="40"/>
      <c r="J22" s="107">
        <f>+H22</f>
        <v>1000</v>
      </c>
      <c r="K22" s="107"/>
      <c r="L22" s="107"/>
      <c r="M22" s="107"/>
      <c r="N22" s="45"/>
      <c r="O22" s="45"/>
    </row>
    <row r="23" spans="1:15" ht="20.399999999999999" x14ac:dyDescent="0.3">
      <c r="A23" s="57" t="s">
        <v>28</v>
      </c>
      <c r="B23" s="48"/>
      <c r="C23" s="64" t="s">
        <v>63</v>
      </c>
      <c r="D23" s="47" t="s">
        <v>90</v>
      </c>
      <c r="E23" s="46"/>
      <c r="F23" s="99">
        <v>4000</v>
      </c>
      <c r="G23" s="80"/>
      <c r="H23" s="80">
        <v>0</v>
      </c>
      <c r="I23" s="49"/>
      <c r="J23" s="107"/>
      <c r="K23" s="107"/>
      <c r="L23" s="107"/>
      <c r="M23" s="107"/>
      <c r="N23" s="45"/>
      <c r="O23" s="45"/>
    </row>
    <row r="24" spans="1:15" ht="31.2" thickBot="1" x14ac:dyDescent="0.35">
      <c r="A24" s="59"/>
      <c r="B24" s="52"/>
      <c r="C24" s="65"/>
      <c r="D24" s="51" t="s">
        <v>91</v>
      </c>
      <c r="E24" s="50"/>
      <c r="F24" s="100">
        <v>2000</v>
      </c>
      <c r="G24" s="81"/>
      <c r="H24" s="81"/>
      <c r="I24" s="53"/>
      <c r="J24" s="107"/>
      <c r="K24" s="107"/>
      <c r="L24" s="107"/>
      <c r="M24" s="107"/>
      <c r="N24" s="45"/>
      <c r="O24" s="45"/>
    </row>
    <row r="25" spans="1:15" ht="15" thickBot="1" x14ac:dyDescent="0.35">
      <c r="A25" s="16" t="s">
        <v>29</v>
      </c>
      <c r="B25" s="16" t="s">
        <v>51</v>
      </c>
      <c r="C25" s="43"/>
      <c r="D25" s="43"/>
      <c r="E25" s="16"/>
      <c r="F25" s="97"/>
      <c r="G25" s="69"/>
      <c r="H25" s="69">
        <v>3500</v>
      </c>
      <c r="I25" s="16"/>
      <c r="J25" s="107"/>
      <c r="K25" s="107"/>
      <c r="L25" s="107">
        <f>+H25</f>
        <v>3500</v>
      </c>
      <c r="M25" s="107"/>
      <c r="N25" s="45"/>
      <c r="O25" s="45"/>
    </row>
    <row r="26" spans="1:15" ht="15" thickBot="1" x14ac:dyDescent="0.35">
      <c r="A26" s="23" t="s">
        <v>30</v>
      </c>
      <c r="B26" s="9"/>
      <c r="C26" s="8"/>
      <c r="D26" s="8"/>
      <c r="E26" s="9"/>
      <c r="F26" s="92"/>
      <c r="G26" s="39"/>
      <c r="H26" s="39"/>
      <c r="I26" s="74">
        <f>SUM(F27:F41)</f>
        <v>54000</v>
      </c>
      <c r="J26" s="107"/>
      <c r="K26" s="107"/>
      <c r="L26" s="107"/>
      <c r="M26" s="107"/>
      <c r="N26" s="45"/>
      <c r="O26" s="45"/>
    </row>
    <row r="27" spans="1:15" ht="21" thickBot="1" x14ac:dyDescent="0.35">
      <c r="A27" s="16" t="s">
        <v>31</v>
      </c>
      <c r="B27" s="9" t="s">
        <v>120</v>
      </c>
      <c r="C27" s="8"/>
      <c r="D27" s="47" t="s">
        <v>96</v>
      </c>
      <c r="E27" s="9"/>
      <c r="F27" s="93">
        <v>3000</v>
      </c>
      <c r="G27" s="67"/>
      <c r="H27" s="67">
        <v>5000</v>
      </c>
      <c r="I27" s="9"/>
      <c r="J27" s="107"/>
      <c r="K27" s="107">
        <v>2000</v>
      </c>
      <c r="L27" s="107">
        <v>3000</v>
      </c>
      <c r="M27" s="107"/>
      <c r="N27" s="45"/>
      <c r="O27" s="45"/>
    </row>
    <row r="28" spans="1:15" ht="21" thickBot="1" x14ac:dyDescent="0.35">
      <c r="A28" s="24" t="s">
        <v>32</v>
      </c>
      <c r="B28" s="36"/>
      <c r="C28" s="40" t="s">
        <v>78</v>
      </c>
      <c r="D28" s="8"/>
      <c r="E28" s="9"/>
      <c r="F28" s="93">
        <v>7000</v>
      </c>
      <c r="G28" s="67"/>
      <c r="H28" s="67">
        <v>5000</v>
      </c>
      <c r="I28" s="9" t="s">
        <v>112</v>
      </c>
      <c r="J28" s="107"/>
      <c r="K28" s="107"/>
      <c r="L28" s="107">
        <f>+H28</f>
        <v>5000</v>
      </c>
      <c r="M28" s="107"/>
      <c r="N28" s="45"/>
      <c r="O28" s="45"/>
    </row>
    <row r="29" spans="1:15" ht="15" thickBot="1" x14ac:dyDescent="0.35">
      <c r="A29" s="24" t="s">
        <v>33</v>
      </c>
      <c r="B29" s="40" t="s">
        <v>46</v>
      </c>
      <c r="C29" s="85" t="s">
        <v>68</v>
      </c>
      <c r="D29" s="86" t="s">
        <v>113</v>
      </c>
      <c r="E29" s="42"/>
      <c r="F29" s="98">
        <v>7000</v>
      </c>
      <c r="G29" s="70"/>
      <c r="H29" s="70">
        <v>3000</v>
      </c>
      <c r="I29" s="40"/>
      <c r="J29" s="107">
        <f>+H29</f>
        <v>3000</v>
      </c>
      <c r="K29" s="107"/>
      <c r="L29" s="107"/>
      <c r="M29" s="107"/>
      <c r="N29" s="45"/>
      <c r="O29" s="45">
        <v>15000</v>
      </c>
    </row>
    <row r="30" spans="1:15" ht="26.25" customHeight="1" x14ac:dyDescent="0.3">
      <c r="A30" s="111" t="s">
        <v>34</v>
      </c>
      <c r="B30" s="46" t="s">
        <v>47</v>
      </c>
      <c r="C30" s="86" t="s">
        <v>74</v>
      </c>
      <c r="D30" s="86" t="s">
        <v>94</v>
      </c>
      <c r="E30" s="46"/>
      <c r="F30" s="95">
        <v>5000</v>
      </c>
      <c r="G30" s="78"/>
      <c r="H30" s="78">
        <v>5000</v>
      </c>
      <c r="I30" s="49"/>
      <c r="J30" s="107"/>
      <c r="K30" s="107"/>
      <c r="L30" s="107"/>
      <c r="M30" s="107">
        <f>+H30</f>
        <v>5000</v>
      </c>
      <c r="N30" s="45"/>
      <c r="O30" s="45"/>
    </row>
    <row r="31" spans="1:15" ht="21" thickBot="1" x14ac:dyDescent="0.35">
      <c r="A31" s="112"/>
      <c r="B31" s="54"/>
      <c r="C31" s="87" t="s">
        <v>75</v>
      </c>
      <c r="D31" s="88"/>
      <c r="E31" s="54"/>
      <c r="F31" s="101"/>
      <c r="G31" s="82"/>
      <c r="H31" s="82"/>
      <c r="I31" s="55"/>
      <c r="J31" s="107"/>
      <c r="K31" s="107"/>
      <c r="L31" s="107"/>
      <c r="M31" s="107"/>
      <c r="N31" s="45"/>
      <c r="O31" s="45">
        <v>15000</v>
      </c>
    </row>
    <row r="32" spans="1:15" ht="20.399999999999999" x14ac:dyDescent="0.3">
      <c r="A32" s="113" t="s">
        <v>35</v>
      </c>
      <c r="B32" s="48"/>
      <c r="C32" s="86" t="s">
        <v>76</v>
      </c>
      <c r="D32" s="47" t="s">
        <v>98</v>
      </c>
      <c r="E32" s="58"/>
      <c r="F32" s="95">
        <v>3000</v>
      </c>
      <c r="G32" s="78"/>
      <c r="H32" s="78">
        <v>3000</v>
      </c>
      <c r="I32" s="49"/>
      <c r="J32" s="107"/>
      <c r="K32" s="107">
        <f>+H32</f>
        <v>3000</v>
      </c>
      <c r="L32" s="107"/>
      <c r="M32" s="107"/>
      <c r="N32" s="45"/>
      <c r="O32" s="45"/>
    </row>
    <row r="33" spans="1:15" ht="15" thickBot="1" x14ac:dyDescent="0.35">
      <c r="A33" s="114"/>
      <c r="B33" s="52"/>
      <c r="C33" s="51" t="s">
        <v>77</v>
      </c>
      <c r="D33" s="52"/>
      <c r="E33" s="60"/>
      <c r="F33" s="96"/>
      <c r="G33" s="79"/>
      <c r="H33" s="79"/>
      <c r="I33" s="53"/>
      <c r="J33" s="107"/>
      <c r="K33" s="107"/>
      <c r="L33" s="107"/>
      <c r="M33" s="107"/>
      <c r="N33" s="45"/>
      <c r="O33" s="45"/>
    </row>
    <row r="34" spans="1:15" ht="15" thickBot="1" x14ac:dyDescent="0.35">
      <c r="A34" s="11" t="s">
        <v>36</v>
      </c>
      <c r="B34" s="16"/>
      <c r="C34" s="56"/>
      <c r="D34" s="43"/>
      <c r="E34" s="16" t="s">
        <v>53</v>
      </c>
      <c r="F34" s="97">
        <v>5000</v>
      </c>
      <c r="G34" s="69"/>
      <c r="H34" s="69">
        <v>3000</v>
      </c>
      <c r="I34" s="16"/>
      <c r="J34" s="107"/>
      <c r="K34" s="107"/>
      <c r="L34" s="107">
        <f>+H34</f>
        <v>3000</v>
      </c>
      <c r="M34" s="107"/>
      <c r="N34" s="45"/>
      <c r="O34" s="45">
        <v>15000</v>
      </c>
    </row>
    <row r="35" spans="1:15" ht="21" thickBot="1" x14ac:dyDescent="0.35">
      <c r="A35" s="7" t="s">
        <v>37</v>
      </c>
      <c r="B35" s="36"/>
      <c r="C35" s="9" t="s">
        <v>62</v>
      </c>
      <c r="D35" s="9" t="s">
        <v>95</v>
      </c>
      <c r="E35" s="9"/>
      <c r="F35" s="93">
        <v>5000</v>
      </c>
      <c r="G35" s="67"/>
      <c r="H35" s="67">
        <v>4000</v>
      </c>
      <c r="I35" s="36" t="s">
        <v>114</v>
      </c>
      <c r="J35" s="107"/>
      <c r="K35" s="107"/>
      <c r="L35" s="107">
        <f>+H35</f>
        <v>4000</v>
      </c>
      <c r="M35" s="107"/>
      <c r="N35" s="45"/>
      <c r="O35" s="45"/>
    </row>
    <row r="36" spans="1:15" ht="31.2" thickBot="1" x14ac:dyDescent="0.35">
      <c r="A36" s="11" t="s">
        <v>38</v>
      </c>
      <c r="B36" s="36"/>
      <c r="D36" s="9" t="s">
        <v>97</v>
      </c>
      <c r="E36" s="9" t="s">
        <v>79</v>
      </c>
      <c r="F36" s="93">
        <v>4000</v>
      </c>
      <c r="G36" s="67"/>
      <c r="H36" s="67">
        <v>3000</v>
      </c>
      <c r="I36" s="9" t="s">
        <v>115</v>
      </c>
      <c r="J36" s="107"/>
      <c r="K36" s="107"/>
      <c r="L36" s="107">
        <f>+H36</f>
        <v>3000</v>
      </c>
      <c r="M36" s="107"/>
      <c r="N36" s="45"/>
      <c r="O36" s="45"/>
    </row>
    <row r="37" spans="1:15" ht="21" thickBot="1" x14ac:dyDescent="0.35">
      <c r="A37" s="11" t="s">
        <v>39</v>
      </c>
      <c r="B37" s="9"/>
      <c r="C37" s="8"/>
      <c r="D37" s="8"/>
      <c r="E37" s="9" t="s">
        <v>66</v>
      </c>
      <c r="F37" s="93">
        <v>3000</v>
      </c>
      <c r="G37" s="67"/>
      <c r="H37" s="67">
        <v>3000</v>
      </c>
      <c r="I37" s="9" t="s">
        <v>110</v>
      </c>
      <c r="J37" s="107"/>
      <c r="K37" s="107"/>
      <c r="L37" s="107">
        <f>+H37</f>
        <v>3000</v>
      </c>
      <c r="M37" s="107"/>
      <c r="N37" s="45"/>
      <c r="O37" s="45"/>
    </row>
    <row r="38" spans="1:15" ht="15" thickBot="1" x14ac:dyDescent="0.35">
      <c r="A38" s="11" t="s">
        <v>40</v>
      </c>
      <c r="B38" s="9"/>
      <c r="C38" s="9"/>
      <c r="D38" s="8"/>
      <c r="E38" s="9"/>
      <c r="F38" s="93"/>
      <c r="G38" s="67"/>
      <c r="H38" s="67">
        <v>4000</v>
      </c>
      <c r="I38" s="27"/>
      <c r="J38" s="107"/>
      <c r="K38" s="107"/>
      <c r="L38" s="107">
        <f>+H38</f>
        <v>4000</v>
      </c>
      <c r="M38" s="107"/>
      <c r="N38" s="45"/>
      <c r="O38" s="45"/>
    </row>
    <row r="39" spans="1:15" ht="21" thickBot="1" x14ac:dyDescent="0.35">
      <c r="A39" s="28" t="s">
        <v>54</v>
      </c>
      <c r="B39" s="29"/>
      <c r="C39" s="30" t="s">
        <v>55</v>
      </c>
      <c r="D39" s="29"/>
      <c r="E39" s="30" t="s">
        <v>70</v>
      </c>
      <c r="F39" s="93">
        <v>2000</v>
      </c>
      <c r="G39" s="67"/>
      <c r="H39" s="67"/>
      <c r="I39" s="30"/>
      <c r="J39" s="107"/>
      <c r="K39" s="107"/>
      <c r="L39" s="107"/>
      <c r="M39" s="107"/>
      <c r="N39" s="45"/>
      <c r="O39" s="45"/>
    </row>
    <row r="40" spans="1:15" ht="21" thickBot="1" x14ac:dyDescent="0.35">
      <c r="A40" s="32" t="s">
        <v>49</v>
      </c>
      <c r="B40" s="8"/>
      <c r="C40" s="9" t="s">
        <v>50</v>
      </c>
      <c r="D40" s="8"/>
      <c r="E40" s="9"/>
      <c r="F40" s="92">
        <v>6000</v>
      </c>
      <c r="G40" s="39"/>
      <c r="H40" s="39"/>
      <c r="I40" s="9"/>
      <c r="J40" s="107"/>
      <c r="K40" s="107"/>
      <c r="L40" s="107"/>
      <c r="M40" s="107"/>
      <c r="N40" s="45"/>
      <c r="O40" s="45"/>
    </row>
    <row r="41" spans="1:15" ht="21" thickBot="1" x14ac:dyDescent="0.35">
      <c r="A41" s="32" t="s">
        <v>44</v>
      </c>
      <c r="B41" s="8"/>
      <c r="C41" s="9" t="s">
        <v>72</v>
      </c>
      <c r="D41" s="8"/>
      <c r="E41" s="9"/>
      <c r="F41" s="92">
        <v>4000</v>
      </c>
      <c r="G41" s="39"/>
      <c r="H41" s="39"/>
      <c r="I41" s="9"/>
      <c r="J41" s="107"/>
      <c r="K41" s="107"/>
      <c r="L41" s="107"/>
      <c r="M41" s="107"/>
      <c r="N41" s="45"/>
      <c r="O41" s="45"/>
    </row>
    <row r="42" spans="1:15" ht="15" thickBot="1" x14ac:dyDescent="0.35">
      <c r="F42" s="102"/>
      <c r="G42" s="71"/>
      <c r="H42" s="71">
        <f>SUM(H3:H41)</f>
        <v>81500</v>
      </c>
      <c r="J42" s="108">
        <f>SUM(J3:J41)</f>
        <v>6000</v>
      </c>
      <c r="K42" s="108">
        <f t="shared" ref="K42:M42" si="0">SUM(K3:K41)</f>
        <v>14000</v>
      </c>
      <c r="L42" s="108">
        <f t="shared" si="0"/>
        <v>56500</v>
      </c>
      <c r="M42" s="108">
        <f t="shared" si="0"/>
        <v>5000</v>
      </c>
    </row>
    <row r="43" spans="1:15" ht="15" thickBot="1" x14ac:dyDescent="0.35">
      <c r="A43" s="5" t="s">
        <v>45</v>
      </c>
      <c r="B43" s="5"/>
      <c r="C43" s="5"/>
      <c r="D43" s="5"/>
      <c r="E43" s="37"/>
      <c r="F43" s="103">
        <f>SUM(F3:F41)</f>
        <v>244500</v>
      </c>
      <c r="G43" s="33"/>
      <c r="H43" s="33"/>
      <c r="I43" s="34"/>
      <c r="O43" s="10">
        <f>SUM(O3:O41)</f>
        <v>200000</v>
      </c>
    </row>
  </sheetData>
  <mergeCells count="5">
    <mergeCell ref="B2:E2"/>
    <mergeCell ref="A30:A31"/>
    <mergeCell ref="A32:A33"/>
    <mergeCell ref="A10:A11"/>
    <mergeCell ref="N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25" sqref="I25"/>
    </sheetView>
  </sheetViews>
  <sheetFormatPr baseColWidth="10" defaultRowHeight="14.4" x14ac:dyDescent="0.3"/>
  <cols>
    <col min="1" max="1" width="24.109375" customWidth="1"/>
    <col min="2" max="2" width="8.88671875" customWidth="1"/>
    <col min="3" max="3" width="15.5546875" customWidth="1"/>
    <col min="4" max="4" width="18.33203125" customWidth="1"/>
    <col min="5" max="5" width="21" customWidth="1"/>
    <col min="6" max="6" width="12.109375" customWidth="1"/>
    <col min="7" max="7" width="26.33203125" bestFit="1" customWidth="1"/>
  </cols>
  <sheetData>
    <row r="1" spans="1:7" ht="2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4" t="s">
        <v>6</v>
      </c>
    </row>
    <row r="2" spans="1:7" ht="15" thickBot="1" x14ac:dyDescent="0.35">
      <c r="A2" s="6" t="s">
        <v>7</v>
      </c>
      <c r="B2" s="117" t="s">
        <v>8</v>
      </c>
      <c r="C2" s="118"/>
      <c r="D2" s="118"/>
      <c r="E2" s="119"/>
    </row>
    <row r="3" spans="1:7" ht="15" thickBot="1" x14ac:dyDescent="0.35">
      <c r="A3" s="7" t="s">
        <v>9</v>
      </c>
      <c r="B3" s="8"/>
      <c r="C3" s="9"/>
      <c r="D3" s="8"/>
      <c r="E3" s="9"/>
      <c r="F3" s="10"/>
      <c r="G3" s="36"/>
    </row>
    <row r="4" spans="1:7" ht="15" thickBot="1" x14ac:dyDescent="0.35">
      <c r="A4" s="11" t="s">
        <v>10</v>
      </c>
      <c r="B4" s="8"/>
      <c r="C4" s="9"/>
      <c r="D4" s="8"/>
      <c r="E4" s="36"/>
      <c r="F4" s="12"/>
      <c r="G4" s="9"/>
    </row>
    <row r="5" spans="1:7" ht="15" thickBot="1" x14ac:dyDescent="0.35">
      <c r="A5" s="11" t="s">
        <v>11</v>
      </c>
      <c r="B5" s="13"/>
      <c r="C5" s="8"/>
      <c r="D5" s="14"/>
      <c r="E5" s="15"/>
      <c r="F5" s="10"/>
      <c r="G5" s="36"/>
    </row>
    <row r="6" spans="1:7" ht="15" thickBot="1" x14ac:dyDescent="0.35">
      <c r="A6" s="11" t="s">
        <v>13</v>
      </c>
      <c r="B6" s="13"/>
      <c r="C6" s="8"/>
      <c r="D6" s="8"/>
      <c r="E6" s="36"/>
      <c r="F6" s="10"/>
      <c r="G6" s="9"/>
    </row>
    <row r="7" spans="1:7" ht="15" thickBot="1" x14ac:dyDescent="0.35">
      <c r="A7" s="11" t="s">
        <v>14</v>
      </c>
      <c r="B7" s="8"/>
      <c r="C7" s="9"/>
      <c r="D7" s="8"/>
      <c r="E7" s="8"/>
      <c r="F7" s="10"/>
      <c r="G7" s="36"/>
    </row>
    <row r="8" spans="1:7" ht="15" thickBot="1" x14ac:dyDescent="0.35">
      <c r="A8" s="11" t="s">
        <v>15</v>
      </c>
      <c r="B8" s="8"/>
      <c r="C8" s="9"/>
      <c r="D8" s="8"/>
      <c r="E8" s="8"/>
      <c r="F8" s="10"/>
      <c r="G8" s="9"/>
    </row>
    <row r="9" spans="1:7" ht="15" thickBot="1" x14ac:dyDescent="0.35">
      <c r="A9" s="11" t="s">
        <v>16</v>
      </c>
      <c r="B9" s="8"/>
      <c r="C9" s="36"/>
      <c r="D9" s="8"/>
      <c r="E9" s="8"/>
      <c r="F9" s="12"/>
      <c r="G9" s="9"/>
    </row>
    <row r="10" spans="1:7" ht="15" thickBot="1" x14ac:dyDescent="0.35">
      <c r="A10" s="7" t="s">
        <v>17</v>
      </c>
      <c r="B10" s="13"/>
      <c r="D10" s="16"/>
      <c r="E10" s="8"/>
      <c r="F10" s="10"/>
      <c r="G10" s="36"/>
    </row>
    <row r="11" spans="1:7" ht="15" thickBot="1" x14ac:dyDescent="0.35">
      <c r="A11" s="16" t="s">
        <v>18</v>
      </c>
      <c r="B11" s="8"/>
      <c r="C11" s="9"/>
      <c r="D11" s="8"/>
      <c r="E11" s="8"/>
      <c r="F11" s="10"/>
      <c r="G11" s="9"/>
    </row>
    <row r="12" spans="1:7" ht="15" thickBot="1" x14ac:dyDescent="0.35">
      <c r="A12" s="16" t="s">
        <v>19</v>
      </c>
      <c r="B12" s="8"/>
      <c r="C12" s="9"/>
      <c r="D12" s="8"/>
      <c r="E12" s="8"/>
      <c r="F12" s="10"/>
      <c r="G12" s="36"/>
    </row>
    <row r="13" spans="1:7" ht="15" thickBot="1" x14ac:dyDescent="0.35">
      <c r="A13" s="17" t="s">
        <v>20</v>
      </c>
      <c r="B13" s="8"/>
      <c r="C13" s="9"/>
      <c r="D13" s="9"/>
      <c r="E13" s="8"/>
      <c r="F13" s="10"/>
      <c r="G13" s="9"/>
    </row>
    <row r="14" spans="1:7" ht="15" thickBot="1" x14ac:dyDescent="0.35">
      <c r="A14" s="18" t="s">
        <v>21</v>
      </c>
      <c r="B14" s="8"/>
      <c r="C14" s="9"/>
      <c r="D14" s="8"/>
      <c r="E14" s="8"/>
      <c r="F14" s="10"/>
      <c r="G14" s="9"/>
    </row>
    <row r="15" spans="1:7" ht="15" thickBot="1" x14ac:dyDescent="0.35">
      <c r="A15" s="16" t="s">
        <v>22</v>
      </c>
      <c r="B15" s="8"/>
      <c r="C15" s="9"/>
      <c r="D15" s="8"/>
      <c r="E15" s="8"/>
      <c r="F15" s="10"/>
      <c r="G15" s="9"/>
    </row>
    <row r="16" spans="1:7" ht="15" thickBot="1" x14ac:dyDescent="0.35">
      <c r="A16" s="7" t="s">
        <v>23</v>
      </c>
      <c r="B16" s="8"/>
      <c r="C16" s="9"/>
      <c r="D16" s="8"/>
      <c r="E16" s="8"/>
      <c r="F16" s="19"/>
      <c r="G16" s="9"/>
    </row>
    <row r="17" spans="1:7" ht="15" thickBot="1" x14ac:dyDescent="0.35">
      <c r="A17" s="11" t="s">
        <v>24</v>
      </c>
      <c r="B17" s="8"/>
      <c r="C17" s="9"/>
      <c r="D17" s="9"/>
      <c r="E17" s="8"/>
      <c r="F17" s="19"/>
      <c r="G17" s="9"/>
    </row>
    <row r="18" spans="1:7" ht="15" thickBot="1" x14ac:dyDescent="0.35">
      <c r="A18" s="11" t="s">
        <v>25</v>
      </c>
      <c r="B18" s="8"/>
      <c r="C18" s="9"/>
      <c r="D18" s="20"/>
      <c r="E18" s="8"/>
      <c r="F18" s="21"/>
      <c r="G18" s="9"/>
    </row>
    <row r="19" spans="1:7" ht="15" thickBot="1" x14ac:dyDescent="0.35">
      <c r="A19" s="11" t="s">
        <v>26</v>
      </c>
      <c r="B19" s="13"/>
      <c r="D19" s="36"/>
      <c r="E19" s="8"/>
      <c r="F19" s="10"/>
      <c r="G19" s="9"/>
    </row>
    <row r="20" spans="1:7" ht="15" thickBot="1" x14ac:dyDescent="0.35">
      <c r="A20" s="11" t="s">
        <v>27</v>
      </c>
      <c r="C20" s="9"/>
      <c r="D20" s="8"/>
      <c r="E20" s="8"/>
      <c r="F20" s="22"/>
      <c r="G20" s="9"/>
    </row>
    <row r="21" spans="1:7" ht="15" thickBot="1" x14ac:dyDescent="0.35">
      <c r="A21" s="11" t="s">
        <v>28</v>
      </c>
      <c r="B21" s="13"/>
      <c r="D21" s="36"/>
      <c r="E21" s="8"/>
      <c r="F21" s="10"/>
      <c r="G21" s="9"/>
    </row>
    <row r="22" spans="1:7" ht="15" thickBot="1" x14ac:dyDescent="0.35">
      <c r="A22" s="16" t="s">
        <v>29</v>
      </c>
      <c r="B22" s="8"/>
      <c r="C22" s="9"/>
      <c r="D22" s="8"/>
      <c r="E22" s="8"/>
      <c r="F22" s="10"/>
      <c r="G22" s="9"/>
    </row>
    <row r="23" spans="1:7" ht="15" thickBot="1" x14ac:dyDescent="0.35">
      <c r="A23" s="23" t="s">
        <v>30</v>
      </c>
      <c r="B23" s="8"/>
      <c r="C23" s="9"/>
      <c r="D23" s="8"/>
      <c r="E23" s="8"/>
      <c r="F23" s="10"/>
      <c r="G23" s="9"/>
    </row>
    <row r="24" spans="1:7" ht="15" thickBot="1" x14ac:dyDescent="0.35">
      <c r="A24" s="16" t="s">
        <v>31</v>
      </c>
      <c r="B24" s="8"/>
      <c r="C24" s="9"/>
      <c r="D24" s="8"/>
      <c r="E24" s="8"/>
      <c r="F24" s="19"/>
      <c r="G24" s="9"/>
    </row>
    <row r="25" spans="1:7" ht="15" thickBot="1" x14ac:dyDescent="0.35">
      <c r="A25" s="24" t="s">
        <v>32</v>
      </c>
      <c r="B25" s="8"/>
      <c r="C25" s="36"/>
      <c r="D25" s="8"/>
      <c r="E25" s="8"/>
      <c r="F25" s="12"/>
      <c r="G25" s="9"/>
    </row>
    <row r="26" spans="1:7" ht="15" thickBot="1" x14ac:dyDescent="0.35">
      <c r="A26" s="7" t="s">
        <v>33</v>
      </c>
      <c r="B26" s="8"/>
      <c r="C26" s="9"/>
      <c r="D26" s="9"/>
      <c r="E26" s="8"/>
      <c r="F26" s="12"/>
      <c r="G26" s="9"/>
    </row>
    <row r="27" spans="1:7" ht="15" thickBot="1" x14ac:dyDescent="0.35">
      <c r="A27" s="7" t="s">
        <v>34</v>
      </c>
      <c r="B27" s="13" t="s">
        <v>12</v>
      </c>
      <c r="D27" s="9"/>
      <c r="E27" s="8"/>
      <c r="F27" s="25"/>
      <c r="G27" s="9"/>
    </row>
    <row r="28" spans="1:7" ht="15" thickBot="1" x14ac:dyDescent="0.35">
      <c r="A28" s="11" t="s">
        <v>35</v>
      </c>
      <c r="B28" s="13" t="s">
        <v>12</v>
      </c>
      <c r="C28" s="8"/>
      <c r="D28" s="9"/>
      <c r="E28" s="8"/>
      <c r="F28" s="10"/>
      <c r="G28" s="9"/>
    </row>
    <row r="29" spans="1:7" ht="15" thickBot="1" x14ac:dyDescent="0.35">
      <c r="A29" s="11" t="s">
        <v>36</v>
      </c>
      <c r="B29" s="8"/>
      <c r="C29" s="9"/>
      <c r="D29" s="35"/>
      <c r="E29" s="8"/>
      <c r="F29" s="10"/>
      <c r="G29" s="9"/>
    </row>
    <row r="30" spans="1:7" ht="15" thickBot="1" x14ac:dyDescent="0.35">
      <c r="A30" s="7" t="s">
        <v>37</v>
      </c>
      <c r="B30" s="8"/>
      <c r="C30" s="36"/>
      <c r="D30" s="8"/>
      <c r="E30" s="8"/>
      <c r="F30" s="12"/>
      <c r="G30" s="36"/>
    </row>
    <row r="31" spans="1:7" ht="15" thickBot="1" x14ac:dyDescent="0.35">
      <c r="A31" s="11" t="s">
        <v>38</v>
      </c>
      <c r="B31" s="13" t="s">
        <v>12</v>
      </c>
      <c r="C31" s="36"/>
      <c r="D31" s="8"/>
      <c r="E31" s="8"/>
      <c r="F31" s="12"/>
      <c r="G31" s="9"/>
    </row>
    <row r="32" spans="1:7" ht="15" thickBot="1" x14ac:dyDescent="0.35">
      <c r="A32" s="11" t="s">
        <v>39</v>
      </c>
      <c r="B32" s="8"/>
      <c r="C32" s="9"/>
      <c r="D32" s="8"/>
      <c r="E32" s="8"/>
      <c r="F32" s="25"/>
      <c r="G32" s="9"/>
    </row>
    <row r="33" spans="1:7" ht="15" thickBot="1" x14ac:dyDescent="0.35">
      <c r="A33" s="11" t="s">
        <v>40</v>
      </c>
      <c r="B33" s="8"/>
      <c r="C33" s="9"/>
      <c r="D33" s="9"/>
      <c r="E33" s="8"/>
      <c r="F33" s="26"/>
      <c r="G33" s="27"/>
    </row>
    <row r="34" spans="1:7" ht="15" thickBot="1" x14ac:dyDescent="0.35">
      <c r="A34" s="28" t="s">
        <v>41</v>
      </c>
      <c r="B34" s="29"/>
      <c r="C34" s="29"/>
      <c r="D34" s="30"/>
      <c r="E34" s="29"/>
      <c r="F34" s="31"/>
      <c r="G34" s="30"/>
    </row>
    <row r="35" spans="1:7" ht="15" thickBot="1" x14ac:dyDescent="0.35">
      <c r="A35" s="32" t="s">
        <v>42</v>
      </c>
      <c r="B35" s="8"/>
      <c r="C35" s="8"/>
      <c r="D35" s="9"/>
      <c r="E35" s="8"/>
      <c r="F35" s="10"/>
      <c r="G35" s="9"/>
    </row>
    <row r="36" spans="1:7" ht="15" thickBot="1" x14ac:dyDescent="0.35">
      <c r="A36" s="32" t="s">
        <v>43</v>
      </c>
      <c r="B36" s="8"/>
      <c r="C36" s="8"/>
      <c r="D36" s="9"/>
      <c r="E36" s="8"/>
      <c r="F36" s="10"/>
      <c r="G36" s="9"/>
    </row>
    <row r="37" spans="1:7" ht="15" thickBot="1" x14ac:dyDescent="0.35">
      <c r="A37" s="32" t="s">
        <v>44</v>
      </c>
      <c r="B37" s="8"/>
      <c r="C37" s="8"/>
      <c r="D37" s="9"/>
      <c r="E37" s="8"/>
      <c r="F37" s="10"/>
      <c r="G37" s="9"/>
    </row>
    <row r="38" spans="1:7" ht="15" thickBot="1" x14ac:dyDescent="0.35">
      <c r="F38" s="26"/>
    </row>
    <row r="39" spans="1:7" ht="15" thickBot="1" x14ac:dyDescent="0.35">
      <c r="A39" s="5" t="s">
        <v>45</v>
      </c>
      <c r="B39" s="5"/>
      <c r="C39" s="5"/>
      <c r="D39" s="5"/>
      <c r="E39" s="5"/>
      <c r="F39" s="33">
        <f>SUM(F3:F37)</f>
        <v>0</v>
      </c>
      <c r="G39" s="34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insumo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2019-09-09T15:49:34Z</dcterms:created>
  <dcterms:modified xsi:type="dcterms:W3CDTF">2022-05-09T20:12:51Z</dcterms:modified>
</cp:coreProperties>
</file>